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160" activeTab="1"/>
  </bookViews>
  <sheets>
    <sheet name="พื้นฐานปอเนาะ" sheetId="1" r:id="rId1"/>
    <sheet name="ผู้เรียนปอเนาะ" sheetId="2" r:id="rId2"/>
    <sheet name="สรุปผู้เรียนปอเนาะ" sheetId="3" r:id="rId3"/>
    <sheet name="สรุปข้อมูลครู" sheetId="4" r:id="rId4"/>
    <sheet name="สรุปปะหน้า" sheetId="5" r:id="rId5"/>
    <sheet name="ข้อมูลครู" sheetId="6" r:id="rId6"/>
  </sheets>
  <definedNames>
    <definedName name="_xlnm.Print_Titles" localSheetId="5">'ข้อมูลครู'!$4:$6</definedName>
    <definedName name="_xlnm.Print_Titles" localSheetId="1">'ผู้เรียนปอเนาะ'!$4:$6</definedName>
    <definedName name="_xlnm.Print_Titles" localSheetId="0">'พื้นฐานปอเนาะ'!$4:$5</definedName>
    <definedName name="_xlnm.Print_Titles" localSheetId="3">'สรุปข้อมูลครู'!$4:$6</definedName>
    <definedName name="_xlnm.Print_Titles" localSheetId="4">'สรุปปะหน้า'!$4:$6</definedName>
    <definedName name="_xlnm.Print_Titles" localSheetId="2">'สรุปผู้เรียนปอเนาะ'!$4:$6</definedName>
  </definedNames>
  <calcPr fullCalcOnLoad="1"/>
</workbook>
</file>

<file path=xl/sharedStrings.xml><?xml version="1.0" encoding="utf-8"?>
<sst xmlns="http://schemas.openxmlformats.org/spreadsheetml/2006/main" count="1481" uniqueCount="576">
  <si>
    <t>ที่</t>
  </si>
  <si>
    <t>ชื่อสถาบัน</t>
  </si>
  <si>
    <t>จำนวนผู้เรียน</t>
  </si>
  <si>
    <t>รวม</t>
  </si>
  <si>
    <t>จำนวนผู้เรียนจำแนกตามอายุ</t>
  </si>
  <si>
    <t>ผู้เรียนที่จบการศึกษาภาคบังคับ</t>
  </si>
  <si>
    <t>ชาย</t>
  </si>
  <si>
    <t>หญิง</t>
  </si>
  <si>
    <t>ต่ำกว่า 16 ปี</t>
  </si>
  <si>
    <t>16 ปีขึ้นไป</t>
  </si>
  <si>
    <t>จบ ม.3</t>
  </si>
  <si>
    <t>ไม่จบ ม.3</t>
  </si>
  <si>
    <t>อำเภอเมืองนราธิวาส</t>
  </si>
  <si>
    <t>ขนาดเล็ก</t>
  </si>
  <si>
    <t>ขนาดกลาง</t>
  </si>
  <si>
    <t>ขนาดใหญ่</t>
  </si>
  <si>
    <t>ชื่อ-สกุล โต๊ะครู/ผู้ช่วยโต๊ะครู</t>
  </si>
  <si>
    <t>วุฒิการศึกษา</t>
  </si>
  <si>
    <t>วันเดือนปีที่ก่อตั้ง
(วว/ดด/ปปปป)</t>
  </si>
  <si>
    <t>เลขที่/หมู่ที่/ถนน</t>
  </si>
  <si>
    <t>ตำบล</t>
  </si>
  <si>
    <t>อำเภอ</t>
  </si>
  <si>
    <t>จังหวัด</t>
  </si>
  <si>
    <t>รหัสไปรษณีย์</t>
  </si>
  <si>
    <t>โทรศัพท์</t>
  </si>
  <si>
    <t>สามัญ</t>
  </si>
  <si>
    <t>ศาสนา</t>
  </si>
  <si>
    <t>1.นายมูหัมมัดซอฟวาน  มะมิง</t>
  </si>
  <si>
    <t>ป.ตรี</t>
  </si>
  <si>
    <t>58 หมู่ที่  7</t>
  </si>
  <si>
    <t>กะลุวอ</t>
  </si>
  <si>
    <t>เมือง</t>
  </si>
  <si>
    <t>นราธิวาส</t>
  </si>
  <si>
    <t xml:space="preserve">  080-7023625</t>
  </si>
  <si>
    <t>2.นายกอเละ  เจะอีซอ</t>
  </si>
  <si>
    <t>3.นายเจะอาลี  เจะคาเดร์</t>
  </si>
  <si>
    <t>1.นายมะดาโอะ ยีดิง</t>
  </si>
  <si>
    <t>ป.5</t>
  </si>
  <si>
    <t>29  กุมภาพันธ์ 2551</t>
  </si>
  <si>
    <t>กะลุวอเหนือ</t>
  </si>
  <si>
    <t>073-542256</t>
  </si>
  <si>
    <t>2.นายมุหยิดดิน ยีดิง</t>
  </si>
  <si>
    <t>3.นางรอซีดะ วาเตะ</t>
  </si>
  <si>
    <t>ป.6</t>
  </si>
  <si>
    <t>1.นายมะหะหมัด  วาเต๊ะ</t>
  </si>
  <si>
    <t xml:space="preserve">ม.6 </t>
  </si>
  <si>
    <t>25 หมู่ที่ 6</t>
  </si>
  <si>
    <t>ลำภู</t>
  </si>
  <si>
    <t>086-2953032</t>
  </si>
  <si>
    <t>2.นางสาวเย๊าะเห  อารง</t>
  </si>
  <si>
    <t>3.นางสาวอามีเนาะ  ปาเนาะ</t>
  </si>
  <si>
    <t>4.นางสาวยามีละ  มาแย</t>
  </si>
  <si>
    <t>1.นายอับดุลเล๊าะ  บือราเฮง</t>
  </si>
  <si>
    <t>96/2 หมู่ที่ 1</t>
  </si>
  <si>
    <t>บางปอ</t>
  </si>
  <si>
    <t>029-9787805</t>
  </si>
  <si>
    <t>2.นายหานานี  บือราเฮง</t>
  </si>
  <si>
    <t>1.นายมาหามะ  มะแซ</t>
  </si>
  <si>
    <t>3/2 หมู่ที่ 7</t>
  </si>
  <si>
    <t>087-2921465</t>
  </si>
  <si>
    <t>2.นายเจ๊ะรอซือลั่ง  มะมิง</t>
  </si>
  <si>
    <t>ปวส.</t>
  </si>
  <si>
    <t>1.นายสามะ บากา</t>
  </si>
  <si>
    <t>ป.4</t>
  </si>
  <si>
    <t>62/4 หมู่ที่ 5</t>
  </si>
  <si>
    <t>มะนังตายอ</t>
  </si>
  <si>
    <t>08 9295 5324</t>
  </si>
  <si>
    <t>2.นางอามีเน๊าะ  บากา</t>
  </si>
  <si>
    <t>_</t>
  </si>
  <si>
    <t>3.นางสาวมาซือเต๊าะ  สาและ</t>
  </si>
  <si>
    <t>4.นายลุกมัน  เล๊าะยีตา</t>
  </si>
  <si>
    <t>ม.6</t>
  </si>
  <si>
    <t>5.นายแวอับดุลรอเซะ  แวสะแม</t>
  </si>
  <si>
    <t>ขนาดของสถาบันปอเนาะ</t>
  </si>
  <si>
    <t>รวมเมือง</t>
  </si>
  <si>
    <t>อ.ยี่งอ</t>
  </si>
  <si>
    <t>สันติศาสตน์อิสลาม</t>
  </si>
  <si>
    <t>นายอัสมะแอ  ดาแลเบาะ</t>
  </si>
  <si>
    <t>จอเบาะ</t>
  </si>
  <si>
    <t>ยี่งอ</t>
  </si>
  <si>
    <t>0-896537131</t>
  </si>
  <si>
    <t>นางแวบีเบาะ  ดาแลเบาะ</t>
  </si>
  <si>
    <t>มศ.3</t>
  </si>
  <si>
    <t>อัตตัรบียะห์อัลอิสลามียะห์</t>
  </si>
  <si>
    <t>นายมะกอเซ็ง  ดอแน</t>
  </si>
  <si>
    <t>0-817488190</t>
  </si>
  <si>
    <t>นายย๊ะยา  วาหะ</t>
  </si>
  <si>
    <t>นางยูวารีเยาะ  ดอแน</t>
  </si>
  <si>
    <t>ฮีดายาตุลกรุอ่าน</t>
  </si>
  <si>
    <t>นายซูกิปลี  หะยีมะเซ็ง</t>
  </si>
  <si>
    <t>ปอเนาะ</t>
  </si>
  <si>
    <t>นางสาวนูรฮายาตี  ดอละ</t>
  </si>
  <si>
    <t>0-892958675</t>
  </si>
  <si>
    <t>มะฮัดอาร์ซาดี</t>
  </si>
  <si>
    <t>นายเจะเด็ง  ดอเลาะ</t>
  </si>
  <si>
    <t>นายยะยา  สะมะแอ</t>
  </si>
  <si>
    <t>0-858939530</t>
  </si>
  <si>
    <t>มัดรอซาตุลวาซีละห์</t>
  </si>
  <si>
    <t>นายลาเต๊ะ  หม๊ะนีลอ</t>
  </si>
  <si>
    <t>ปอนาะ</t>
  </si>
  <si>
    <t>ลูโบะบายะ</t>
  </si>
  <si>
    <t>0-872885450</t>
  </si>
  <si>
    <t>นายมะห์รี  หามะ</t>
  </si>
  <si>
    <t>ดารุลมุมีนีน</t>
  </si>
  <si>
    <t>นายอาหะมะ  อาแซ</t>
  </si>
  <si>
    <t>ละหาร</t>
  </si>
  <si>
    <t>นายรอซือมิง   วี</t>
  </si>
  <si>
    <t>ม.3</t>
  </si>
  <si>
    <t>อำเภอยี่งอ</t>
  </si>
  <si>
    <t>รวมยี่งอ</t>
  </si>
  <si>
    <t>นัสรินวิทยา</t>
  </si>
  <si>
    <t>1. นายมะซุกรี  หะยีมะสาและ</t>
  </si>
  <si>
    <t>146 ม.7</t>
  </si>
  <si>
    <t>ปะลุกาสาเมาะ</t>
  </si>
  <si>
    <t>บาเจาะ</t>
  </si>
  <si>
    <t>0-898797957</t>
  </si>
  <si>
    <t>2. นางสาวอาอีดะห์  แวกือจิ</t>
  </si>
  <si>
    <t>กูรอ่านกูเร๊าะฮ์ซับอียะห์</t>
  </si>
  <si>
    <t>1. นางสาวอาแอเสาะ  แซะแม</t>
  </si>
  <si>
    <t>มูตาวาซีเตาะห์</t>
  </si>
  <si>
    <t>1/3 ม.8</t>
  </si>
  <si>
    <t>084-8629952</t>
  </si>
  <si>
    <t>2. นายอาหาหมัดซูเฮล  ยีลาดอ</t>
  </si>
  <si>
    <t>3. นางสาวฟาตันน์  แซะแม</t>
  </si>
  <si>
    <t>อัล - ฟุรกอน</t>
  </si>
  <si>
    <t>1. นายดอเล๊าะ  โอ๊ะหลง</t>
  </si>
  <si>
    <t>143 ม.5</t>
  </si>
  <si>
    <t>089-8790675</t>
  </si>
  <si>
    <t>2. นางสาวลีเยาะ  โอ๊ะหลง</t>
  </si>
  <si>
    <t>3. นายอูเซ็ง  คาเดร์</t>
  </si>
  <si>
    <t>4. นายมูฮัมหมัดอันนุมาน  โอ๊ะหลง</t>
  </si>
  <si>
    <t>5. นางสาวรอกีเยาะ  ยามิง</t>
  </si>
  <si>
    <t>ดารุลอูลูม</t>
  </si>
  <si>
    <t>1. นายอายิ  ดาฮามิ</t>
  </si>
  <si>
    <t>บาเระใต้</t>
  </si>
  <si>
    <t>0-836559190</t>
  </si>
  <si>
    <t>2. นายไซนูอัลปิดิน  อาลีฮา</t>
  </si>
  <si>
    <t>3. นายยูกิฟลี มาหะ</t>
  </si>
  <si>
    <t>ดารุลเอ็นศอร์</t>
  </si>
  <si>
    <t>1. นายสะรอนิง   มาลอ</t>
  </si>
  <si>
    <t>บาเระเหนือ</t>
  </si>
  <si>
    <t>0-892974261</t>
  </si>
  <si>
    <t>2. นางสาวยารียะห์   นิสาแย</t>
  </si>
  <si>
    <t>บากูรอตุตตะอุลีมีลิล</t>
  </si>
  <si>
    <t>1. นายมะรอซี  แดเมาะเล็ง</t>
  </si>
  <si>
    <t>อิบติดาอียะห์</t>
  </si>
  <si>
    <t>13/2</t>
  </si>
  <si>
    <t>0-8946-5832</t>
  </si>
  <si>
    <t>อูลูมิชัซร์อียะห์</t>
  </si>
  <si>
    <t>2. นายมุมินทร์ มาหามะ</t>
  </si>
  <si>
    <t>ซานาวียะห์</t>
  </si>
  <si>
    <t>3. นายโมฮาหมัดอาซมี สะละไร</t>
  </si>
  <si>
    <t>ป.บัณฑิต</t>
  </si>
  <si>
    <t>4. นายอับดุลราเชด  มะอุเซ็ง</t>
  </si>
  <si>
    <t>มูตาวัสซีเตาะห์</t>
  </si>
  <si>
    <t>บากูรอตุตตะอุลีมีลิลอูลูมิชัซร์อียะห์</t>
  </si>
  <si>
    <t>รวมบาเจาะ</t>
  </si>
  <si>
    <t>อาซาซูลฮีดายะห์</t>
  </si>
  <si>
    <t>นายมามะแซมซูดิง  เจ๊ะโซ๊ะ</t>
  </si>
  <si>
    <t>มูตาวาซีต</t>
  </si>
  <si>
    <t>รือเสาะออก</t>
  </si>
  <si>
    <t>รือเสาะ</t>
  </si>
  <si>
    <t>0-862945869</t>
  </si>
  <si>
    <t>นายกามัน  เจ๊ะอาแซ</t>
  </si>
  <si>
    <t>นางสาวมาซีเต๊าะ   ซามะเฮง *</t>
  </si>
  <si>
    <t>นางสาวกาลามิง   ซามะเฮง *</t>
  </si>
  <si>
    <t>ดารุลอามาน</t>
  </si>
  <si>
    <t>นายรอแม  มะลี</t>
  </si>
  <si>
    <t>สุวารี</t>
  </si>
  <si>
    <t>0-892951092</t>
  </si>
  <si>
    <t>นายซุลกิพลี  อาแว</t>
  </si>
  <si>
    <t>รอนยานวิทยา</t>
  </si>
  <si>
    <t>นายสือรี  สาแม</t>
  </si>
  <si>
    <t>084-3129714</t>
  </si>
  <si>
    <t>นายมะยอรี  ดือราแม</t>
  </si>
  <si>
    <t>นางสาวฮาลีเมาะ  ดาหะแม</t>
  </si>
  <si>
    <t>นูรุลวาตานียะห์</t>
  </si>
  <si>
    <t>นางลัดดา  สะอะ</t>
  </si>
  <si>
    <t>เรียง</t>
  </si>
  <si>
    <t>089-2953322</t>
  </si>
  <si>
    <t>นางสาวอัสลีนา  สะแลแม</t>
  </si>
  <si>
    <t>นายสาการียา  ยามา</t>
  </si>
  <si>
    <t>อนุ.ป.</t>
  </si>
  <si>
    <t>นายมะนะพียะ  เมาตี</t>
  </si>
  <si>
    <t>ป.โท</t>
  </si>
  <si>
    <t>อัตตัรบึยาตุลอิสลามึยะห์</t>
  </si>
  <si>
    <t xml:space="preserve">นายนิโซ๊ะ  มะสาและ  </t>
  </si>
  <si>
    <t xml:space="preserve"> 089-2939575</t>
  </si>
  <si>
    <t>นางสาวนูรีฮัน  กาเสาะ</t>
  </si>
  <si>
    <t>มัดรอซะห์อิสลาฮิลอุมมะฮ์</t>
  </si>
  <si>
    <t>นายอุสมาน  อาลี</t>
  </si>
  <si>
    <t>ภาษาอาหรับ</t>
  </si>
  <si>
    <t>บาตง</t>
  </si>
  <si>
    <t>082-2646486</t>
  </si>
  <si>
    <t>นายอับดุลเลาะ  โต๊ะเปาราอัน</t>
  </si>
  <si>
    <t>นายสุไลมาน  บือราเฮงบลูกา</t>
  </si>
  <si>
    <t>ฟัตฮูเราะฆ์มาน</t>
  </si>
  <si>
    <t>นายมะซารี  ยีมะยี</t>
  </si>
  <si>
    <t>ซากอ</t>
  </si>
  <si>
    <t>ศรีสาคร</t>
  </si>
  <si>
    <t>นายมะรอนิง  แวสะมะแอ</t>
  </si>
  <si>
    <t>น.ส.อารีนา  โต๊ะแอ</t>
  </si>
  <si>
    <t>น.ส.อามีเนาะ  วาจิ</t>
  </si>
  <si>
    <t>0-813886890</t>
  </si>
  <si>
    <t>นูรูอิห์ซาน</t>
  </si>
  <si>
    <t>นายมือกือตา  นาวานิ</t>
  </si>
  <si>
    <t>-</t>
  </si>
  <si>
    <t>เชิงคิรี</t>
  </si>
  <si>
    <t>นายอับดุลฮาเด  นาวานิ</t>
  </si>
  <si>
    <t>นายซับรี  นาวานิ</t>
  </si>
  <si>
    <t>0-862945922</t>
  </si>
  <si>
    <t>ดารุลกรุอานอัลฮาซานียะห์</t>
  </si>
  <si>
    <t>นายมะหามะ  โต๊ะมิง</t>
  </si>
  <si>
    <t>นายอับดุลกอเดร์  ดามะ</t>
  </si>
  <si>
    <t>นางปาตีเมาะ  มูดอ</t>
  </si>
  <si>
    <t>นายอุสมาน   รอยาลี</t>
  </si>
  <si>
    <t>6  พฤษภาคม 2547</t>
  </si>
  <si>
    <t>128/97   ม.6</t>
  </si>
  <si>
    <t>ปาเสมัส</t>
  </si>
  <si>
    <t>สุไหงโก-ลก</t>
  </si>
  <si>
    <t>082-8245750</t>
  </si>
  <si>
    <t>1.นายเจะอูมิง    ยูโซะ</t>
  </si>
  <si>
    <t>ฮาฟิส</t>
  </si>
  <si>
    <t>2.นายอัสฮาร์    อาลี</t>
  </si>
  <si>
    <t>3.นายมูฮำมัดรัฟดัน    รอยาลี</t>
  </si>
  <si>
    <t>4.นายอุสมาน   รอยาลี</t>
  </si>
  <si>
    <t>5.นายแวฮารูน   แวบือราเฮง</t>
  </si>
  <si>
    <t>6.นายแวสือมัง   แวบือราเฮง</t>
  </si>
  <si>
    <t>7.นายกาดาปี   ดือราแม</t>
  </si>
  <si>
    <t>8.นายซำรี   บินอาแด</t>
  </si>
  <si>
    <t>9.นายอุสมัน   ดือราแม</t>
  </si>
  <si>
    <t>10.นายอับดุลสอมะ มะดาโอะ</t>
  </si>
  <si>
    <t>11.นายเรวัต   ยา</t>
  </si>
  <si>
    <t>12.นายมูฮัมหมัด   มะเย็ง</t>
  </si>
  <si>
    <t>นายตาแย   เราะแลบา</t>
  </si>
  <si>
    <t>29/3   ม.2</t>
  </si>
  <si>
    <t>ปูโยะ</t>
  </si>
  <si>
    <t>081-2757683</t>
  </si>
  <si>
    <t>1.นางร๊ะ   มะเสาะ</t>
  </si>
  <si>
    <t>2.นางซอบารียะห์   เราะแลบา</t>
  </si>
  <si>
    <t>3.นายซาฟีอีย์   มีเต๊ะ</t>
  </si>
  <si>
    <t>4.นายบุนยามิน   มีเต๊ะ</t>
  </si>
  <si>
    <t>5.นายตาแย   เราะแลบา</t>
  </si>
  <si>
    <t>6.นายอิบรอฮิม   กุสุหลง</t>
  </si>
  <si>
    <t>นายมะยาลี   อาแว</t>
  </si>
  <si>
    <t>290/1   ม.1</t>
  </si>
  <si>
    <t>มูโนะ</t>
  </si>
  <si>
    <t>086-9689078</t>
  </si>
  <si>
    <t>1.นายมะยาลี   อาแว</t>
  </si>
  <si>
    <t>2.นายอับดุลฮามิ   ฮะยีแวนิ</t>
  </si>
  <si>
    <t>ป.7</t>
  </si>
  <si>
    <t>3.นายมูฮำมัด</t>
  </si>
  <si>
    <t>นายมาหามุด   มะอาแซ</t>
  </si>
  <si>
    <t>13/4   ม.4</t>
  </si>
  <si>
    <t>082-7308622</t>
  </si>
  <si>
    <t>1.นายมาหามุด   มะอาแซ</t>
  </si>
  <si>
    <t>2.นายมุฮำหมัด   มะอาแซ</t>
  </si>
  <si>
    <t>นายมาหามะพันดี   หะยีรอยาลี</t>
  </si>
  <si>
    <t xml:space="preserve">152   ม.1 </t>
  </si>
  <si>
    <t>1.นายรุสดี   อาแว</t>
  </si>
  <si>
    <t>2.นายรอบี   สือแม</t>
  </si>
  <si>
    <t>นายรอยาลี    เซ็ง</t>
  </si>
  <si>
    <t>0-816989218</t>
  </si>
  <si>
    <t>1.นางแอเสาะ    เซ็ง</t>
  </si>
  <si>
    <t>2.นางมือแย    หะยีหะมะ</t>
  </si>
  <si>
    <t>นายมะยิ   สาแล</t>
  </si>
  <si>
    <t>93/3  ม.3</t>
  </si>
  <si>
    <t>084-8900685</t>
  </si>
  <si>
    <t>1.นางอะนีห์   นางา</t>
  </si>
  <si>
    <t>2.น.ส.อัสวานี   แบเลาะ</t>
  </si>
  <si>
    <t>3.น.ส.ดารานี   เปาะอาเดะ</t>
  </si>
  <si>
    <t>4.นายบาฮารูดิน   ดือราแม</t>
  </si>
  <si>
    <t>5.นายอับดุลรอแม   สะมะแอ</t>
  </si>
  <si>
    <t>6.นายอีลียัส   ดาโอ๊ะ</t>
  </si>
  <si>
    <t>7.นายมีซาน   มูซอ</t>
  </si>
  <si>
    <t>ดารุลอาบีดีน</t>
  </si>
  <si>
    <t>เราเฎาะห์อัลฆอซาลี</t>
  </si>
  <si>
    <t>นูรุลฮูดา</t>
  </si>
  <si>
    <t>มัรดียะห์</t>
  </si>
  <si>
    <t>ฮายาตุซซอฮาบะห์</t>
  </si>
  <si>
    <t>ดารุสสาลาม</t>
  </si>
  <si>
    <t>อัลอุรวาตุลวุสกอย์</t>
  </si>
  <si>
    <t>สุไหงโกลก</t>
  </si>
  <si>
    <t>มิฟตาฮุลอิสลาม</t>
  </si>
  <si>
    <t>นายโมฮำหมัดนูรดิน  เจะกูโน</t>
  </si>
  <si>
    <t>โต๊ะเด็ง</t>
  </si>
  <si>
    <t>สุไหงปาดี</t>
  </si>
  <si>
    <t>0-810997733</t>
  </si>
  <si>
    <t>นายนูรูยี            บือราเฮง</t>
  </si>
  <si>
    <t>192/2 ม.1</t>
  </si>
  <si>
    <t>0-800377746</t>
  </si>
  <si>
    <t>นายมือลี            เจ๊ะรานิง</t>
  </si>
  <si>
    <t>210/4 ม.1</t>
  </si>
  <si>
    <t>นายฮาสมี          มาเละ</t>
  </si>
  <si>
    <t>179 ม.1</t>
  </si>
  <si>
    <t>นายเจ๊ะโซ๊ะ       อาลี</t>
  </si>
  <si>
    <t>261/3 ม.3</t>
  </si>
  <si>
    <t>นายซูอาตา  อายียูนุ๊</t>
  </si>
  <si>
    <t>43 ม.3</t>
  </si>
  <si>
    <t>นายมะซากี สะอะบิดา</t>
  </si>
  <si>
    <t>230/2 ม.1</t>
  </si>
  <si>
    <t>นายมาหามะซอและ เจ๊ะมะ</t>
  </si>
  <si>
    <t>225/1 ม.1</t>
  </si>
  <si>
    <t>มิฟตาฮุลญันนะฮ์</t>
  </si>
  <si>
    <t>๑.นายมะนาเซ    หะยีสาเมาะ</t>
  </si>
  <si>
    <t>12    ม.2</t>
  </si>
  <si>
    <t>ริโก๋</t>
  </si>
  <si>
    <t>0-813882361</t>
  </si>
  <si>
    <t>๒.นายคอดาพี     ดาลีอิง</t>
  </si>
  <si>
    <t>34  ม.2</t>
  </si>
  <si>
    <t>0-862889150</t>
  </si>
  <si>
    <t xml:space="preserve">๓.นางคอลีเย๊าะ   แลมะ </t>
  </si>
  <si>
    <t>12  ม.2</t>
  </si>
  <si>
    <t>0-899782445</t>
  </si>
  <si>
    <t>ดารุลอิสละห์ฮูดีนี</t>
  </si>
  <si>
    <t>๑.นายมูฮำหมัดฟาฎีล    หะยีมุคตาร์</t>
  </si>
  <si>
    <t>สากอ</t>
  </si>
  <si>
    <t>0-872947294</t>
  </si>
  <si>
    <t>๒.นางสาวมาเรียม    หะยีนาอิง</t>
  </si>
  <si>
    <t>0-879672696</t>
  </si>
  <si>
    <t>๓.นายมุสตอฟา     กูโน</t>
  </si>
  <si>
    <t>0-872947924</t>
  </si>
  <si>
    <t>วัฒนาศาสน์รายอบาลี</t>
  </si>
  <si>
    <t>นายต่วนดิง     ต่วนเด็ง</t>
  </si>
  <si>
    <t>ปะลูรู</t>
  </si>
  <si>
    <t>0-892952577</t>
  </si>
  <si>
    <t>นายอิสมาแอ    มาฮะมะมิง</t>
  </si>
  <si>
    <t>33/1</t>
  </si>
  <si>
    <t>0-847478937</t>
  </si>
  <si>
    <t>นางสาวกูรอสมัน    ต่วนซะ</t>
  </si>
  <si>
    <t>0-830998396</t>
  </si>
  <si>
    <t>นายมุกตัส     ต่วนเด็ง</t>
  </si>
  <si>
    <t>248/3  ม.7</t>
  </si>
  <si>
    <t>นายมูฮำมัดอารีเป็ง    อาแวเฮง</t>
  </si>
  <si>
    <t>0-862891562</t>
  </si>
  <si>
    <t>นายสักรี    มามะ</t>
  </si>
  <si>
    <t>นายสือดรอฮิมา      เจ๊ะดือราแม</t>
  </si>
  <si>
    <t>0-89297998</t>
  </si>
  <si>
    <t>ตากใบ</t>
  </si>
  <si>
    <t>1. นายเปายี  โต๊ะมูซอ</t>
  </si>
  <si>
    <t>129/1 ม.9</t>
  </si>
  <si>
    <t>ไพรวัน</t>
  </si>
  <si>
    <t>089-2945051</t>
  </si>
  <si>
    <t>2. นายอับดุลรอซะ  ดือราแม</t>
  </si>
  <si>
    <t>3. นางลาปีป๊ะ  หะยีนอ</t>
  </si>
  <si>
    <t>ดารุลนาอีม</t>
  </si>
  <si>
    <t>1. นายอับดุลเล๊าะ  มะจำปลี</t>
  </si>
  <si>
    <t>187 ม.5</t>
  </si>
  <si>
    <t>พร่อน</t>
  </si>
  <si>
    <t>081-9905741</t>
  </si>
  <si>
    <t>2. นายมาหามะ  เจ๊ะมะ</t>
  </si>
  <si>
    <t>1. นายมะยิ  มามะ</t>
  </si>
  <si>
    <t>124/3 ม.3</t>
  </si>
  <si>
    <t>นานาค</t>
  </si>
  <si>
    <t>086-9591224</t>
  </si>
  <si>
    <t>2. นางนิปัทมา  ดอแม</t>
  </si>
  <si>
    <t>3. นางสาวนิอานิศา  มามะ</t>
  </si>
  <si>
    <t>4. นายนิอรุณ  มามะ</t>
  </si>
  <si>
    <t>5. นายสุลกีพลี  มูซอ</t>
  </si>
  <si>
    <t>อิรซาดิลอาบาวียาติลอูลูม</t>
  </si>
  <si>
    <t>1. นายสือรีสะตี  เราะแวบา</t>
  </si>
  <si>
    <t>45 ม.9</t>
  </si>
  <si>
    <t>เกาะสะท้อน</t>
  </si>
  <si>
    <t>087-2924049</t>
  </si>
  <si>
    <t>2. นายอาดอนัง  มามะ</t>
  </si>
  <si>
    <t>3. นายอาเซ็ง มะดอรอแม</t>
  </si>
  <si>
    <t>4. นางรูฆาเย๊าะ  โต๊ะเจ</t>
  </si>
  <si>
    <t>ปะดาดออิสลามิค</t>
  </si>
  <si>
    <t>อัลมะฮาดุลร็อบบานี</t>
  </si>
  <si>
    <t>นายอิบรอเฮ็ม  กละ</t>
  </si>
  <si>
    <t>174  ม.2</t>
  </si>
  <si>
    <t>กาลิซา</t>
  </si>
  <si>
    <t>ระแงะ</t>
  </si>
  <si>
    <t>0-883932873</t>
  </si>
  <si>
    <t>นายอัชรออีน  อามะ</t>
  </si>
  <si>
    <t>นายดอเลาะ    ลาเต๊ะ</t>
  </si>
  <si>
    <t>ฟัรฎูอีน</t>
  </si>
  <si>
    <t>อัลอูลูมิดนียะ</t>
  </si>
  <si>
    <t>นายอับดุลรอแม  มะลือกะ</t>
  </si>
  <si>
    <t>50  ม.1</t>
  </si>
  <si>
    <t>เฉลิม</t>
  </si>
  <si>
    <t>0-810924595</t>
  </si>
  <si>
    <t>นายมะรอมลี  มะลือกะ</t>
  </si>
  <si>
    <t>นายมาหะมะ  เจะแม็ง</t>
  </si>
  <si>
    <t>นางสาวอามีเน๊าะ  มะลือกะ</t>
  </si>
  <si>
    <t>นางนายียะห์   ยูโซะ</t>
  </si>
  <si>
    <t>สุบุลลิสสาลาม</t>
  </si>
  <si>
    <t>นายอาแว  ดิง</t>
  </si>
  <si>
    <t>98/3  ม.2</t>
  </si>
  <si>
    <t>0-869629930</t>
  </si>
  <si>
    <t>นายดอเลาะ  ดิง</t>
  </si>
  <si>
    <t>ผ่อนผัน</t>
  </si>
  <si>
    <t>073-583573</t>
  </si>
  <si>
    <t>นางซาลีพ๊ะ  สุยี</t>
  </si>
  <si>
    <t>นายซาฟารี  ยายอ</t>
  </si>
  <si>
    <t>มะหัดดารุลมูฮายีรีน</t>
  </si>
  <si>
    <t>นายฮาเซ็ง  หะยีมะเซ็ง</t>
  </si>
  <si>
    <t>93/1   ม.4</t>
  </si>
  <si>
    <t>บาโงสะโต</t>
  </si>
  <si>
    <t>0-892956431</t>
  </si>
  <si>
    <t>นายอับดุลรอแม  สาและ</t>
  </si>
  <si>
    <t>นายมะรามือดี  สาและ</t>
  </si>
  <si>
    <t>นางสาวฮายาตี   ดอเล๊าะ</t>
  </si>
  <si>
    <t>นางสาวอายนูน    หะยีมะเซ็ง</t>
  </si>
  <si>
    <t>อัดดีนียะห์อัลอิสลามียะห์</t>
  </si>
  <si>
    <t>นายมูหะมะรุสลาน  บอเตาะ</t>
  </si>
  <si>
    <t>107/1   ม.5</t>
  </si>
  <si>
    <t>มะรือโบตก</t>
  </si>
  <si>
    <t>08-73991921</t>
  </si>
  <si>
    <t>นายมะเล๊ะ  กือดิง</t>
  </si>
  <si>
    <t>นายรอยะ   เซ๊ะ</t>
  </si>
  <si>
    <t>อัลมูฮายีรีน</t>
  </si>
  <si>
    <t>นายแวอูเซ็ง   แวยูโซ๊ะ</t>
  </si>
  <si>
    <t>86/1 ม.10</t>
  </si>
  <si>
    <t>บูกิต</t>
  </si>
  <si>
    <t>เจาะไอร้อง</t>
  </si>
  <si>
    <t>081-7488341</t>
  </si>
  <si>
    <t>นายอับดุลหะมิ  หะยีมะเซ็ง</t>
  </si>
  <si>
    <t>87 ม.10</t>
  </si>
  <si>
    <t>086-2960796</t>
  </si>
  <si>
    <t>นายแวอามีน   แวยูโซะ</t>
  </si>
  <si>
    <t>081-9908057</t>
  </si>
  <si>
    <t>นางสาววันซัลซายีลา  แวยูโซ๊ะ</t>
  </si>
  <si>
    <t>084-8537411</t>
  </si>
  <si>
    <t>ดารุลกุรอาน</t>
  </si>
  <si>
    <t>นายมุสตอปา  หะยีมะ</t>
  </si>
  <si>
    <t>79/1 8</t>
  </si>
  <si>
    <t>มะรือโบออก</t>
  </si>
  <si>
    <t>089-7394535</t>
  </si>
  <si>
    <t>นายไพศอล  กือแน</t>
  </si>
  <si>
    <t>228/1 ม.8</t>
  </si>
  <si>
    <t>จวบ</t>
  </si>
  <si>
    <t>080-5447827</t>
  </si>
  <si>
    <t>นายอัสรี  มะปีเยาะ</t>
  </si>
  <si>
    <t>อิสลามศึกษา</t>
  </si>
  <si>
    <t>21/32 ซอย 4</t>
  </si>
  <si>
    <t>สไหงโกลก</t>
  </si>
  <si>
    <t>086-9667873</t>
  </si>
  <si>
    <t>นายสุขมาน   เจ๊ะฮะ</t>
  </si>
  <si>
    <t>143/3 ม.7</t>
  </si>
  <si>
    <t>089-7389545</t>
  </si>
  <si>
    <t>มะอ์หัดฟัจรุลอิสลาม</t>
  </si>
  <si>
    <t>นายอับดุลฟัตตะห์  ยีอาแว</t>
  </si>
  <si>
    <t>105/2 ม.1</t>
  </si>
  <si>
    <t>089-4686703</t>
  </si>
  <si>
    <t>นายมาหามะนาแซ  ยีอาแว</t>
  </si>
  <si>
    <t>183 ม.1</t>
  </si>
  <si>
    <t>089-5971599</t>
  </si>
  <si>
    <t>นายกะริยา  เปาะจิ</t>
  </si>
  <si>
    <t>2 ม.5</t>
  </si>
  <si>
    <t>089-5976693</t>
  </si>
  <si>
    <t>นายบอรอเฮ็ง  ดะเซ็ง</t>
  </si>
  <si>
    <t>105/5 ม.1</t>
  </si>
  <si>
    <t>086-9660932</t>
  </si>
  <si>
    <t>นายอับดุลลาเตะ  สาและ</t>
  </si>
  <si>
    <t>13 ม.3</t>
  </si>
  <si>
    <t>081-0966534</t>
  </si>
  <si>
    <t>นายอาแว  สนิโซ</t>
  </si>
  <si>
    <t>99 ม.6</t>
  </si>
  <si>
    <t>บางขุนทอง</t>
  </si>
  <si>
    <t>นางสาลือมา  เปาะจิ</t>
  </si>
  <si>
    <t>105 ม.1</t>
  </si>
  <si>
    <t>นางปารีด๊ะ  ลอยะ</t>
  </si>
  <si>
    <t>ป.3</t>
  </si>
  <si>
    <t>102/2 ม.1</t>
  </si>
  <si>
    <t>089-2935545</t>
  </si>
  <si>
    <t>นางสุนันทรา  ยีอาแว</t>
  </si>
  <si>
    <t>138 ม.1</t>
  </si>
  <si>
    <t>นางวนิดา  หะยีอาแว</t>
  </si>
  <si>
    <t>ดะวะห์ตุลอิสลามียะห์</t>
  </si>
  <si>
    <t>นายอับดุลเล๊าะ  กุเล็ง</t>
  </si>
  <si>
    <t>164/1 ม.1</t>
  </si>
  <si>
    <t>นางมัสเราะ  อาแวบือซา</t>
  </si>
  <si>
    <t>64 ม.2</t>
  </si>
  <si>
    <t>086-2999301</t>
  </si>
  <si>
    <t>นางสาวปาตีเมาะ  เจ๊ะมะ</t>
  </si>
  <si>
    <t>46 ม.2</t>
  </si>
  <si>
    <t>087-2950361</t>
  </si>
  <si>
    <t>นายซุลกิฟลี  เจ๊ะมะ</t>
  </si>
  <si>
    <t>แสงอรุณศาสน์</t>
  </si>
  <si>
    <t>1.นายมนต์ชัย     สะรี</t>
  </si>
  <si>
    <t>ฆอเลาะ</t>
  </si>
  <si>
    <t>แว้ง</t>
  </si>
  <si>
    <t>0-869689621</t>
  </si>
  <si>
    <t>2.นายอับดุลเลาะ   สะรี</t>
  </si>
  <si>
    <t>ปอเนาะแสงอรุณศาสน์</t>
  </si>
  <si>
    <t>วาตอนียะห์</t>
  </si>
  <si>
    <t>นายมาหะมะ  เจ๊ะแต</t>
  </si>
  <si>
    <t>30  หมู่ 1</t>
  </si>
  <si>
    <t>ดุซงญอ</t>
  </si>
  <si>
    <t>จะแนะ</t>
  </si>
  <si>
    <t>0-73589285</t>
  </si>
  <si>
    <t>นางคอลีเยาะ  โต๊ะหะ</t>
  </si>
  <si>
    <t>อป.3</t>
  </si>
  <si>
    <t>กอฮารูดิน</t>
  </si>
  <si>
    <t>นายหารูดิง  อาบู</t>
  </si>
  <si>
    <t>144 หมู่ 7</t>
  </si>
  <si>
    <t>0-73511768</t>
  </si>
  <si>
    <t>นายอิสมะแอ  ดอซะ</t>
  </si>
  <si>
    <t>ศาสตราวิทยา</t>
  </si>
  <si>
    <t>นายอาแว  วามะ</t>
  </si>
  <si>
    <t>67/2  หมู่ 2</t>
  </si>
  <si>
    <t>ช้างเผือก</t>
  </si>
  <si>
    <t>0-872857033</t>
  </si>
  <si>
    <t>นายมะยูโซะ  แวอาลี</t>
  </si>
  <si>
    <t>นางสีตีรอหมะ   ดารา</t>
  </si>
  <si>
    <t>นายมูฮำหมัดลุตฟี  วามะ</t>
  </si>
  <si>
    <t>อำเภอสุคิริน</t>
  </si>
  <si>
    <t>นูรุลฮีดายะห์</t>
  </si>
  <si>
    <t>นายนิอุสมาน  กูโน</t>
  </si>
  <si>
    <t>นายอับดุลรอฮิง  เส๊ะ</t>
  </si>
  <si>
    <t>นายมาหามะสอแล๊ะ  จะมาจี</t>
  </si>
  <si>
    <t>มูฮำมาดีศึกษา</t>
  </si>
  <si>
    <t>นายอาดหมาด  หล้าหาบ</t>
  </si>
  <si>
    <t>นางสาวซารีป๊ะ  อุมา</t>
  </si>
  <si>
    <t>ป. 6</t>
  </si>
  <si>
    <t>6 พฤาภาคม 2547</t>
  </si>
  <si>
    <t xml:space="preserve">43  ม. 7 </t>
  </si>
  <si>
    <t>มาโมง</t>
  </si>
  <si>
    <t>สุคิริน</t>
  </si>
  <si>
    <t>0807152853</t>
  </si>
  <si>
    <t>87  ม. 7</t>
  </si>
  <si>
    <t>0895985097</t>
  </si>
  <si>
    <t>ม. 3</t>
  </si>
  <si>
    <t>38  ม. 7</t>
  </si>
  <si>
    <t>ม. 6</t>
  </si>
  <si>
    <t>344 ม. 3</t>
  </si>
  <si>
    <t>ร่มไทร</t>
  </si>
  <si>
    <t>0847501633</t>
  </si>
  <si>
    <t>มูอำมาดีศึกษา</t>
  </si>
  <si>
    <t>รวมรือเสาะ</t>
  </si>
  <si>
    <t>รวมศรีสาคร</t>
  </si>
  <si>
    <t>รวมสุไหงโกลก</t>
  </si>
  <si>
    <t>รวมสุไหงปาดี</t>
  </si>
  <si>
    <t>รวมตากใบ</t>
  </si>
  <si>
    <t>รวมระแงะ</t>
  </si>
  <si>
    <t>รวมเจาะไอร้อง</t>
  </si>
  <si>
    <t>รวมแว้ง</t>
  </si>
  <si>
    <t>รวมจะแนะ</t>
  </si>
  <si>
    <t>รวมสุคิริน</t>
  </si>
  <si>
    <t>รวมทั้งหมด</t>
  </si>
  <si>
    <t>ดารุสลาม</t>
  </si>
  <si>
    <t>นูรูลฮูดา</t>
  </si>
  <si>
    <t xml:space="preserve"> 1 ตุลาคม 2548</t>
  </si>
  <si>
    <t>31 เมษายน  2553</t>
  </si>
  <si>
    <t>วะฮ์ซุดดีน</t>
  </si>
  <si>
    <t>ดารุสซอลีฮีน</t>
  </si>
  <si>
    <t>สนียะห์อิสลามวิทยา</t>
  </si>
  <si>
    <t>นะห์ฏอตุลซุบานียะห์</t>
  </si>
  <si>
    <t>นูรุลอามาน</t>
  </si>
  <si>
    <t>ดีนนียะห์อิสลามียะห์</t>
  </si>
  <si>
    <t>ม 3</t>
  </si>
  <si>
    <t>อิบตีดาอียะห์</t>
  </si>
  <si>
    <t>จำนวนผู้สอน</t>
  </si>
  <si>
    <t>วุฒิการศึกษาสามัญ</t>
  </si>
  <si>
    <t>วุฒิการศึกษาทางศาสนา</t>
  </si>
  <si>
    <t>ป โท</t>
  </si>
  <si>
    <t>ป ตรี</t>
  </si>
  <si>
    <t>อนุปริญญา/ปวส.</t>
  </si>
  <si>
    <t>ม 6</t>
  </si>
  <si>
    <t>อื่นๆ</t>
  </si>
  <si>
    <t>อื่น ๆ</t>
  </si>
  <si>
    <t>4. นายอาลีย๊ะ เซะแม</t>
  </si>
  <si>
    <t>ปะดาดออิสลามมิค</t>
  </si>
  <si>
    <t>สำนักงานการศึกษาเอกชนจังหวัดนราธิวาส</t>
  </si>
  <si>
    <t xml:space="preserve">ข้อมูลพื้นฐานสถาบันศึกษาปอเนาะ จังหวัด ประจำปี 2554 </t>
  </si>
  <si>
    <t>ข้อมูลผู้เรียน สถาบันศึกษาปอเนาะ จังหวัด ประจำปี 2554</t>
  </si>
  <si>
    <t>จำนวนสถาบันศึกษาปอเนาะ</t>
  </si>
  <si>
    <t>จำนวนปอเนาะแยกตามขนาด</t>
  </si>
  <si>
    <t>เล็ก</t>
  </si>
  <si>
    <t>กลาง</t>
  </si>
  <si>
    <t>ใหญ่</t>
  </si>
  <si>
    <t>ข้อมูลผู้สอนถาบันศึกษาปอเนาะ ประจำปี 2554</t>
  </si>
  <si>
    <t>สรุปข้อมูลจำนวนสถาบันปอเนาะ ผู้เรียน ผู้สอน และขนาด สถาบันศึกษาปอเนาะ  ประจำปี 2554</t>
  </si>
  <si>
    <t>สรุปข้อมูลผู้เรียน สถาบันศึกษาปอเนาะ ประจำปี 2554</t>
  </si>
  <si>
    <t>สรุปข้อมูลผู้สอนสถาบันศึกษาปอเนาะ ประจำปี 2554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</si>
</sst>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F800]dddd\,\ mmmm\ dd\,\ yyyy"/>
    <numFmt numFmtId="188" formatCode="[$-41E]d\ mmmm\ yyyy"/>
    <numFmt numFmtId="189" formatCode="0;[Red]0"/>
    <numFmt numFmtId="190" formatCode="#,##0;[Red]#,##0"/>
    <numFmt numFmtId="191" formatCode="[$-1070000]d/m/yy;@"/>
  </numFmts>
  <fonts count="49">
    <font>
      <sz val="10"/>
      <name val="Arial"/>
      <family val="0"/>
    </font>
    <font>
      <sz val="16"/>
      <color indexed="8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6"/>
      <name val="Angsana New"/>
      <family val="1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b/>
      <sz val="12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0" xfId="62" applyNumberFormat="1" applyFont="1" applyFill="1" applyBorder="1" applyAlignment="1">
      <alignment horizontal="left"/>
      <protection/>
    </xf>
    <xf numFmtId="1" fontId="5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55" applyFont="1" applyBorder="1" applyAlignment="1">
      <alignment horizontal="center"/>
      <protection/>
    </xf>
    <xf numFmtId="189" fontId="5" fillId="0" borderId="10" xfId="62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190" fontId="5" fillId="34" borderId="10" xfId="62" applyNumberFormat="1" applyFont="1" applyFill="1" applyBorder="1" applyAlignment="1">
      <alignment horizontal="left" vertical="center"/>
      <protection/>
    </xf>
    <xf numFmtId="190" fontId="5" fillId="0" borderId="10" xfId="62" applyNumberFormat="1" applyFont="1" applyBorder="1" applyAlignment="1">
      <alignment horizontal="left" vertical="center"/>
      <protection/>
    </xf>
    <xf numFmtId="5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89" fontId="8" fillId="0" borderId="10" xfId="62" applyNumberFormat="1" applyFont="1" applyFill="1" applyBorder="1" applyAlignment="1">
      <alignment horizontal="center" vertical="center"/>
      <protection/>
    </xf>
    <xf numFmtId="189" fontId="8" fillId="0" borderId="10" xfId="62" applyNumberFormat="1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189" fontId="8" fillId="33" borderId="10" xfId="62" applyNumberFormat="1" applyFont="1" applyFill="1" applyBorder="1" applyAlignment="1">
      <alignment horizontal="center" vertical="center"/>
      <protection/>
    </xf>
    <xf numFmtId="189" fontId="8" fillId="33" borderId="10" xfId="62" applyNumberFormat="1" applyFont="1" applyFill="1" applyBorder="1" applyAlignment="1">
      <alignment horizontal="left" vertical="center"/>
      <protection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left" vertical="center"/>
    </xf>
    <xf numFmtId="187" fontId="8" fillId="33" borderId="10" xfId="0" applyNumberFormat="1" applyFont="1" applyFill="1" applyBorder="1" applyAlignment="1">
      <alignment horizontal="left" vertical="center"/>
    </xf>
    <xf numFmtId="14" fontId="8" fillId="33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left" vertical="center"/>
    </xf>
    <xf numFmtId="189" fontId="8" fillId="0" borderId="10" xfId="0" applyNumberFormat="1" applyFont="1" applyFill="1" applyBorder="1" applyAlignment="1">
      <alignment horizontal="left" vertical="center"/>
    </xf>
    <xf numFmtId="189" fontId="8" fillId="0" borderId="10" xfId="0" applyNumberFormat="1" applyFont="1" applyFill="1" applyBorder="1" applyAlignment="1">
      <alignment horizontal="center" vertical="center"/>
    </xf>
    <xf numFmtId="189" fontId="8" fillId="0" borderId="10" xfId="62" applyNumberFormat="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/>
    </xf>
    <xf numFmtId="190" fontId="8" fillId="0" borderId="10" xfId="62" applyNumberFormat="1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 quotePrefix="1">
      <alignment horizontal="left"/>
    </xf>
    <xf numFmtId="190" fontId="8" fillId="0" borderId="10" xfId="0" applyNumberFormat="1" applyFont="1" applyFill="1" applyBorder="1" applyAlignment="1">
      <alignment horizontal="left" vertical="center"/>
    </xf>
    <xf numFmtId="187" fontId="6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90" fontId="8" fillId="0" borderId="10" xfId="62" applyNumberFormat="1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90" fontId="10" fillId="0" borderId="10" xfId="62" applyNumberFormat="1" applyFont="1" applyFill="1" applyBorder="1" applyAlignment="1">
      <alignment horizontal="left" vertical="center"/>
      <protection/>
    </xf>
    <xf numFmtId="49" fontId="6" fillId="0" borderId="10" xfId="0" applyNumberFormat="1" applyFont="1" applyFill="1" applyBorder="1" applyAlignment="1">
      <alignment horizontal="left"/>
    </xf>
    <xf numFmtId="190" fontId="8" fillId="0" borderId="10" xfId="0" applyNumberFormat="1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189" fontId="8" fillId="33" borderId="10" xfId="0" applyNumberFormat="1" applyFont="1" applyFill="1" applyBorder="1" applyAlignment="1">
      <alignment horizontal="left" vertical="center"/>
    </xf>
    <xf numFmtId="18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90" fontId="8" fillId="33" borderId="10" xfId="62" applyNumberFormat="1" applyFont="1" applyFill="1" applyBorder="1" applyAlignment="1">
      <alignment horizontal="left" vertical="center"/>
      <protection/>
    </xf>
    <xf numFmtId="19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90" fontId="8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/>
    </xf>
    <xf numFmtId="3" fontId="14" fillId="33" borderId="10" xfId="0" applyNumberFormat="1" applyFont="1" applyFill="1" applyBorder="1" applyAlignment="1">
      <alignment horizontal="center" vertical="justify"/>
    </xf>
    <xf numFmtId="0" fontId="13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vertical="center" shrinkToFit="1"/>
    </xf>
    <xf numFmtId="3" fontId="14" fillId="0" borderId="10" xfId="0" applyNumberFormat="1" applyFont="1" applyFill="1" applyBorder="1" applyAlignment="1">
      <alignment vertical="center" shrinkToFit="1"/>
    </xf>
    <xf numFmtId="1" fontId="14" fillId="0" borderId="10" xfId="0" applyNumberFormat="1" applyFont="1" applyFill="1" applyBorder="1" applyAlignment="1">
      <alignment vertical="center" shrinkToFit="1"/>
    </xf>
    <xf numFmtId="3" fontId="14" fillId="0" borderId="10" xfId="62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shrinkToFit="1"/>
    </xf>
    <xf numFmtId="3" fontId="14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3" fontId="14" fillId="0" borderId="10" xfId="62" applyNumberFormat="1" applyFont="1" applyFill="1" applyBorder="1" applyAlignment="1">
      <alignment horizontal="left"/>
      <protection/>
    </xf>
    <xf numFmtId="3" fontId="14" fillId="0" borderId="10" xfId="0" applyNumberFormat="1" applyFont="1" applyFill="1" applyBorder="1" applyAlignment="1">
      <alignment horizontal="left" vertical="center" shrinkToFit="1"/>
    </xf>
    <xf numFmtId="3" fontId="14" fillId="0" borderId="10" xfId="0" applyNumberFormat="1" applyFont="1" applyFill="1" applyBorder="1" applyAlignment="1">
      <alignment horizontal="left" vertical="center" shrinkToFit="1"/>
    </xf>
    <xf numFmtId="1" fontId="14" fillId="0" borderId="10" xfId="0" applyNumberFormat="1" applyFont="1" applyFill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/>
    </xf>
    <xf numFmtId="3" fontId="5" fillId="0" borderId="10" xfId="62" applyNumberFormat="1" applyFont="1" applyFill="1" applyBorder="1" applyAlignment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 quotePrefix="1">
      <alignment horizontal="center"/>
    </xf>
    <xf numFmtId="3" fontId="6" fillId="0" borderId="10" xfId="0" applyNumberFormat="1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 shrinkToFit="1"/>
    </xf>
    <xf numFmtId="3" fontId="1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13" fillId="33" borderId="14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3" fontId="14" fillId="33" borderId="14" xfId="62" applyNumberFormat="1" applyFont="1" applyFill="1" applyBorder="1" applyAlignment="1">
      <alignment horizontal="center"/>
      <protection/>
    </xf>
    <xf numFmtId="3" fontId="14" fillId="33" borderId="16" xfId="62" applyNumberFormat="1" applyFont="1" applyFill="1" applyBorder="1" applyAlignment="1">
      <alignment horizontal="center"/>
      <protection/>
    </xf>
    <xf numFmtId="3" fontId="14" fillId="33" borderId="14" xfId="0" applyNumberFormat="1" applyFont="1" applyFill="1" applyBorder="1" applyAlignment="1">
      <alignment horizontal="center" vertical="center" shrinkToFit="1"/>
    </xf>
    <xf numFmtId="3" fontId="14" fillId="33" borderId="16" xfId="0" applyNumberFormat="1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1" fontId="14" fillId="33" borderId="14" xfId="0" applyNumberFormat="1" applyFont="1" applyFill="1" applyBorder="1" applyAlignment="1">
      <alignment horizontal="center" vertical="center" shrinkToFit="1"/>
    </xf>
    <xf numFmtId="1" fontId="14" fillId="33" borderId="16" xfId="0" applyNumberFormat="1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5" fillId="33" borderId="14" xfId="62" applyNumberFormat="1" applyFont="1" applyFill="1" applyBorder="1" applyAlignment="1">
      <alignment horizontal="center"/>
      <protection/>
    </xf>
    <xf numFmtId="3" fontId="5" fillId="33" borderId="16" xfId="62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แบบเก็บทะเบียนตาดีกาและสถาบันศึกษาปอเนาะ ประจำปี 53 สำนักงานการศึกษาเอกชน 5 จังหวัดชาดแดนภาคใต้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4.57421875" style="40" customWidth="1"/>
    <col min="2" max="2" width="18.57421875" style="41" customWidth="1"/>
    <col min="3" max="3" width="23.00390625" style="41" customWidth="1"/>
    <col min="4" max="4" width="5.8515625" style="40" customWidth="1"/>
    <col min="5" max="5" width="10.8515625" style="40" customWidth="1"/>
    <col min="6" max="6" width="16.00390625" style="43" customWidth="1"/>
    <col min="7" max="7" width="10.57421875" style="43" customWidth="1"/>
    <col min="8" max="8" width="10.140625" style="43" customWidth="1"/>
    <col min="9" max="9" width="9.140625" style="43" customWidth="1"/>
    <col min="10" max="10" width="7.28125" style="41" customWidth="1"/>
    <col min="11" max="11" width="8.7109375" style="43" customWidth="1"/>
    <col min="12" max="12" width="11.57421875" style="41" customWidth="1"/>
    <col min="13" max="16384" width="9.140625" style="41" customWidth="1"/>
  </cols>
  <sheetData>
    <row r="1" spans="1:12" ht="21">
      <c r="A1" s="176" t="s">
        <v>565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21">
      <c r="A2" s="177" t="s">
        <v>564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8.75">
      <c r="A3" s="38"/>
      <c r="B3" s="38"/>
      <c r="C3" s="38"/>
      <c r="D3" s="165"/>
      <c r="E3" s="165"/>
      <c r="F3" s="39"/>
      <c r="G3" s="39"/>
      <c r="H3" s="39"/>
      <c r="I3" s="39"/>
      <c r="J3" s="38"/>
      <c r="K3" s="39"/>
      <c r="L3" s="38"/>
    </row>
    <row r="4" spans="1:12" ht="48.75" customHeight="1">
      <c r="A4" s="178" t="s">
        <v>0</v>
      </c>
      <c r="B4" s="178" t="s">
        <v>1</v>
      </c>
      <c r="C4" s="178" t="s">
        <v>16</v>
      </c>
      <c r="D4" s="178" t="s">
        <v>17</v>
      </c>
      <c r="E4" s="178"/>
      <c r="F4" s="179" t="s">
        <v>18</v>
      </c>
      <c r="G4" s="181" t="s">
        <v>19</v>
      </c>
      <c r="H4" s="178" t="s">
        <v>20</v>
      </c>
      <c r="I4" s="178" t="s">
        <v>21</v>
      </c>
      <c r="J4" s="178" t="s">
        <v>22</v>
      </c>
      <c r="K4" s="184" t="s">
        <v>23</v>
      </c>
      <c r="L4" s="178" t="s">
        <v>24</v>
      </c>
    </row>
    <row r="5" spans="1:12" ht="18.75">
      <c r="A5" s="178"/>
      <c r="B5" s="178"/>
      <c r="C5" s="178"/>
      <c r="D5" s="164" t="s">
        <v>25</v>
      </c>
      <c r="E5" s="164" t="s">
        <v>26</v>
      </c>
      <c r="F5" s="179"/>
      <c r="G5" s="182"/>
      <c r="H5" s="178"/>
      <c r="I5" s="178"/>
      <c r="J5" s="178"/>
      <c r="K5" s="184"/>
      <c r="L5" s="178"/>
    </row>
    <row r="6" spans="1:12" ht="18.75">
      <c r="A6" s="183" t="s">
        <v>12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ht="18.75">
      <c r="A7" s="8">
        <v>1</v>
      </c>
      <c r="B7" s="46" t="s">
        <v>545</v>
      </c>
      <c r="C7" s="8" t="s">
        <v>27</v>
      </c>
      <c r="D7" s="8" t="s">
        <v>28</v>
      </c>
      <c r="E7" s="49" t="s">
        <v>150</v>
      </c>
      <c r="F7" s="71">
        <v>236439</v>
      </c>
      <c r="G7" s="55" t="s">
        <v>29</v>
      </c>
      <c r="H7" s="47" t="s">
        <v>30</v>
      </c>
      <c r="I7" s="47" t="s">
        <v>31</v>
      </c>
      <c r="J7" s="46" t="s">
        <v>32</v>
      </c>
      <c r="K7" s="46">
        <v>96000</v>
      </c>
      <c r="L7" s="46" t="s">
        <v>33</v>
      </c>
    </row>
    <row r="8" spans="1:12" ht="18.75">
      <c r="A8" s="59"/>
      <c r="B8" s="51"/>
      <c r="C8" s="42" t="s">
        <v>34</v>
      </c>
      <c r="D8" s="8" t="s">
        <v>551</v>
      </c>
      <c r="E8" s="49" t="s">
        <v>150</v>
      </c>
      <c r="F8" s="72"/>
      <c r="G8" s="68"/>
      <c r="H8" s="52"/>
      <c r="I8" s="52"/>
      <c r="J8" s="51"/>
      <c r="K8" s="51"/>
      <c r="L8" s="51"/>
    </row>
    <row r="9" spans="1:12" ht="18.75">
      <c r="A9" s="59"/>
      <c r="B9" s="51"/>
      <c r="C9" s="42" t="s">
        <v>35</v>
      </c>
      <c r="D9" s="8" t="s">
        <v>551</v>
      </c>
      <c r="E9" s="49" t="s">
        <v>150</v>
      </c>
      <c r="F9" s="72"/>
      <c r="G9" s="68"/>
      <c r="H9" s="52"/>
      <c r="I9" s="52"/>
      <c r="J9" s="51"/>
      <c r="K9" s="51"/>
      <c r="L9" s="51"/>
    </row>
    <row r="10" spans="1:12" ht="18.75">
      <c r="A10" s="44">
        <v>2</v>
      </c>
      <c r="B10" s="46" t="s">
        <v>546</v>
      </c>
      <c r="C10" s="42" t="s">
        <v>36</v>
      </c>
      <c r="D10" s="8" t="s">
        <v>37</v>
      </c>
      <c r="E10" s="49" t="s">
        <v>150</v>
      </c>
      <c r="F10" s="71" t="s">
        <v>38</v>
      </c>
      <c r="G10" s="55">
        <v>7</v>
      </c>
      <c r="H10" s="47" t="s">
        <v>39</v>
      </c>
      <c r="I10" s="47" t="s">
        <v>31</v>
      </c>
      <c r="J10" s="46" t="s">
        <v>32</v>
      </c>
      <c r="K10" s="46">
        <v>96000</v>
      </c>
      <c r="L10" s="46" t="s">
        <v>40</v>
      </c>
    </row>
    <row r="11" spans="1:12" ht="18.75">
      <c r="A11" s="79"/>
      <c r="B11" s="51"/>
      <c r="C11" s="42" t="s">
        <v>41</v>
      </c>
      <c r="D11" s="8" t="s">
        <v>551</v>
      </c>
      <c r="E11" s="49" t="s">
        <v>150</v>
      </c>
      <c r="F11" s="72"/>
      <c r="G11" s="68"/>
      <c r="H11" s="52"/>
      <c r="I11" s="52"/>
      <c r="J11" s="51"/>
      <c r="K11" s="51"/>
      <c r="L11" s="51"/>
    </row>
    <row r="12" spans="1:12" ht="18.75">
      <c r="A12" s="79"/>
      <c r="B12" s="51"/>
      <c r="C12" s="42" t="s">
        <v>42</v>
      </c>
      <c r="D12" s="8" t="s">
        <v>43</v>
      </c>
      <c r="E12" s="49" t="s">
        <v>150</v>
      </c>
      <c r="F12" s="72"/>
      <c r="G12" s="68"/>
      <c r="H12" s="52"/>
      <c r="I12" s="52"/>
      <c r="J12" s="51"/>
      <c r="K12" s="51"/>
      <c r="L12" s="51"/>
    </row>
    <row r="13" spans="1:12" ht="18.75">
      <c r="A13" s="44">
        <v>3</v>
      </c>
      <c r="B13" s="46" t="s">
        <v>547</v>
      </c>
      <c r="C13" s="42" t="s">
        <v>44</v>
      </c>
      <c r="D13" s="8" t="s">
        <v>45</v>
      </c>
      <c r="E13" s="49" t="s">
        <v>150</v>
      </c>
      <c r="F13" s="71">
        <v>236439</v>
      </c>
      <c r="G13" s="55" t="s">
        <v>46</v>
      </c>
      <c r="H13" s="47" t="s">
        <v>47</v>
      </c>
      <c r="I13" s="47" t="s">
        <v>31</v>
      </c>
      <c r="J13" s="46" t="s">
        <v>32</v>
      </c>
      <c r="K13" s="46">
        <v>96000</v>
      </c>
      <c r="L13" s="46" t="s">
        <v>48</v>
      </c>
    </row>
    <row r="14" spans="1:12" ht="18.75">
      <c r="A14" s="79"/>
      <c r="B14" s="51"/>
      <c r="C14" s="42" t="s">
        <v>49</v>
      </c>
      <c r="D14" s="8" t="s">
        <v>45</v>
      </c>
      <c r="E14" s="49" t="s">
        <v>150</v>
      </c>
      <c r="F14" s="72"/>
      <c r="G14" s="68"/>
      <c r="H14" s="52"/>
      <c r="I14" s="52"/>
      <c r="J14" s="51"/>
      <c r="K14" s="51"/>
      <c r="L14" s="51"/>
    </row>
    <row r="15" spans="1:12" ht="18.75">
      <c r="A15" s="79"/>
      <c r="B15" s="51"/>
      <c r="C15" s="42" t="s">
        <v>50</v>
      </c>
      <c r="D15" s="8" t="s">
        <v>45</v>
      </c>
      <c r="E15" s="49" t="s">
        <v>150</v>
      </c>
      <c r="F15" s="72"/>
      <c r="G15" s="68"/>
      <c r="H15" s="52"/>
      <c r="I15" s="52"/>
      <c r="J15" s="51"/>
      <c r="K15" s="51"/>
      <c r="L15" s="51"/>
    </row>
    <row r="16" spans="1:12" ht="18.75">
      <c r="A16" s="79"/>
      <c r="B16" s="51"/>
      <c r="C16" s="42" t="s">
        <v>51</v>
      </c>
      <c r="D16" s="49" t="s">
        <v>45</v>
      </c>
      <c r="E16" s="49" t="s">
        <v>150</v>
      </c>
      <c r="F16" s="72"/>
      <c r="G16" s="68"/>
      <c r="H16" s="52"/>
      <c r="I16" s="52"/>
      <c r="J16" s="51"/>
      <c r="K16" s="51"/>
      <c r="L16" s="51"/>
    </row>
    <row r="17" spans="1:12" ht="18.75">
      <c r="A17" s="44">
        <v>4</v>
      </c>
      <c r="B17" s="46" t="s">
        <v>548</v>
      </c>
      <c r="C17" s="42" t="s">
        <v>52</v>
      </c>
      <c r="D17" s="74" t="s">
        <v>551</v>
      </c>
      <c r="E17" s="74" t="s">
        <v>552</v>
      </c>
      <c r="F17" s="71">
        <v>237755</v>
      </c>
      <c r="G17" s="55" t="s">
        <v>53</v>
      </c>
      <c r="H17" s="47" t="s">
        <v>54</v>
      </c>
      <c r="I17" s="47" t="s">
        <v>31</v>
      </c>
      <c r="J17" s="46" t="s">
        <v>32</v>
      </c>
      <c r="K17" s="46">
        <v>96000</v>
      </c>
      <c r="L17" s="46" t="s">
        <v>55</v>
      </c>
    </row>
    <row r="18" spans="1:12" ht="18.75">
      <c r="A18" s="79"/>
      <c r="B18" s="51"/>
      <c r="C18" s="42" t="s">
        <v>56</v>
      </c>
      <c r="D18" s="74" t="s">
        <v>551</v>
      </c>
      <c r="E18" s="74" t="s">
        <v>552</v>
      </c>
      <c r="F18" s="72"/>
      <c r="G18" s="68"/>
      <c r="H18" s="52"/>
      <c r="I18" s="52"/>
      <c r="J18" s="51"/>
      <c r="K18" s="51"/>
      <c r="L18" s="51"/>
    </row>
    <row r="19" spans="1:12" ht="18.75">
      <c r="A19" s="44">
        <v>5</v>
      </c>
      <c r="B19" s="46" t="s">
        <v>549</v>
      </c>
      <c r="C19" s="42" t="s">
        <v>57</v>
      </c>
      <c r="D19" s="49" t="s">
        <v>525</v>
      </c>
      <c r="E19" s="49" t="s">
        <v>150</v>
      </c>
      <c r="F19" s="71">
        <v>236749</v>
      </c>
      <c r="G19" s="55" t="s">
        <v>58</v>
      </c>
      <c r="H19" s="47" t="s">
        <v>54</v>
      </c>
      <c r="I19" s="47" t="s">
        <v>31</v>
      </c>
      <c r="J19" s="46" t="s">
        <v>32</v>
      </c>
      <c r="K19" s="46">
        <v>96000</v>
      </c>
      <c r="L19" s="46" t="s">
        <v>59</v>
      </c>
    </row>
    <row r="20" spans="1:12" ht="18.75">
      <c r="A20" s="79"/>
      <c r="B20" s="51"/>
      <c r="C20" s="42" t="s">
        <v>60</v>
      </c>
      <c r="D20" s="8" t="s">
        <v>61</v>
      </c>
      <c r="E20" s="58" t="s">
        <v>119</v>
      </c>
      <c r="F20" s="72"/>
      <c r="G20" s="68"/>
      <c r="H20" s="52"/>
      <c r="I20" s="52"/>
      <c r="J20" s="51"/>
      <c r="K20" s="51"/>
      <c r="L20" s="51"/>
    </row>
    <row r="21" spans="1:12" ht="18.75">
      <c r="A21" s="8">
        <v>6</v>
      </c>
      <c r="B21" s="48" t="s">
        <v>550</v>
      </c>
      <c r="C21" s="42" t="s">
        <v>62</v>
      </c>
      <c r="D21" s="49" t="s">
        <v>63</v>
      </c>
      <c r="E21" s="49" t="s">
        <v>150</v>
      </c>
      <c r="F21" s="71">
        <v>236439</v>
      </c>
      <c r="G21" s="45" t="s">
        <v>64</v>
      </c>
      <c r="H21" s="45" t="s">
        <v>65</v>
      </c>
      <c r="I21" s="45" t="s">
        <v>31</v>
      </c>
      <c r="J21" s="8" t="s">
        <v>32</v>
      </c>
      <c r="K21" s="42">
        <v>96000</v>
      </c>
      <c r="L21" s="49" t="s">
        <v>66</v>
      </c>
    </row>
    <row r="22" spans="1:12" ht="18.75">
      <c r="A22" s="59"/>
      <c r="B22" s="60"/>
      <c r="C22" s="45" t="s">
        <v>67</v>
      </c>
      <c r="D22" s="49" t="s">
        <v>63</v>
      </c>
      <c r="E22" s="49" t="s">
        <v>68</v>
      </c>
      <c r="F22" s="62"/>
      <c r="G22" s="62"/>
      <c r="H22" s="62"/>
      <c r="I22" s="62"/>
      <c r="J22" s="59"/>
      <c r="K22" s="62"/>
      <c r="L22" s="60"/>
    </row>
    <row r="23" spans="1:12" ht="18.75">
      <c r="A23" s="59"/>
      <c r="B23" s="60"/>
      <c r="C23" s="45" t="s">
        <v>69</v>
      </c>
      <c r="D23" s="49" t="s">
        <v>45</v>
      </c>
      <c r="E23" s="49" t="s">
        <v>150</v>
      </c>
      <c r="F23" s="64"/>
      <c r="G23" s="64"/>
      <c r="H23" s="64"/>
      <c r="I23" s="64"/>
      <c r="J23" s="59"/>
      <c r="K23" s="62"/>
      <c r="L23" s="60"/>
    </row>
    <row r="24" spans="1:12" ht="18.75">
      <c r="A24" s="59"/>
      <c r="B24" s="61"/>
      <c r="C24" s="45" t="s">
        <v>70</v>
      </c>
      <c r="D24" s="49" t="s">
        <v>71</v>
      </c>
      <c r="E24" s="49" t="s">
        <v>150</v>
      </c>
      <c r="F24" s="64"/>
      <c r="G24" s="64"/>
      <c r="H24" s="64"/>
      <c r="I24" s="64"/>
      <c r="J24" s="59"/>
      <c r="K24" s="62"/>
      <c r="L24" s="60"/>
    </row>
    <row r="25" spans="1:12" ht="18.75">
      <c r="A25" s="59"/>
      <c r="B25" s="61"/>
      <c r="C25" s="45" t="s">
        <v>72</v>
      </c>
      <c r="D25" s="49" t="s">
        <v>43</v>
      </c>
      <c r="E25" s="49" t="s">
        <v>150</v>
      </c>
      <c r="F25" s="64"/>
      <c r="G25" s="64"/>
      <c r="H25" s="64"/>
      <c r="I25" s="64"/>
      <c r="J25" s="59"/>
      <c r="K25" s="62"/>
      <c r="L25" s="60"/>
    </row>
    <row r="26" spans="1:12" ht="18.75">
      <c r="A26" s="174" t="s">
        <v>75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</row>
    <row r="27" spans="1:12" ht="18.75">
      <c r="A27" s="53">
        <v>7</v>
      </c>
      <c r="B27" s="54" t="s">
        <v>76</v>
      </c>
      <c r="C27" s="54" t="s">
        <v>77</v>
      </c>
      <c r="D27" s="58" t="s">
        <v>71</v>
      </c>
      <c r="E27" s="58" t="s">
        <v>28</v>
      </c>
      <c r="F27" s="71">
        <v>236439</v>
      </c>
      <c r="G27" s="57">
        <v>3</v>
      </c>
      <c r="H27" s="55" t="s">
        <v>78</v>
      </c>
      <c r="I27" s="57" t="s">
        <v>79</v>
      </c>
      <c r="J27" s="56" t="s">
        <v>32</v>
      </c>
      <c r="K27" s="57">
        <v>96180</v>
      </c>
      <c r="L27" s="58" t="s">
        <v>80</v>
      </c>
    </row>
    <row r="28" spans="1:12" ht="18.75">
      <c r="A28" s="65"/>
      <c r="B28" s="66"/>
      <c r="C28" s="54" t="s">
        <v>81</v>
      </c>
      <c r="D28" s="58" t="s">
        <v>82</v>
      </c>
      <c r="E28" s="49" t="s">
        <v>150</v>
      </c>
      <c r="F28" s="73"/>
      <c r="G28" s="69"/>
      <c r="H28" s="68"/>
      <c r="I28" s="69"/>
      <c r="J28" s="67"/>
      <c r="K28" s="69"/>
      <c r="L28" s="67"/>
    </row>
    <row r="29" spans="1:12" ht="18.75">
      <c r="A29" s="53">
        <v>8</v>
      </c>
      <c r="B29" s="54" t="s">
        <v>83</v>
      </c>
      <c r="C29" s="54" t="s">
        <v>84</v>
      </c>
      <c r="D29" s="58" t="s">
        <v>71</v>
      </c>
      <c r="E29" s="58" t="s">
        <v>28</v>
      </c>
      <c r="F29" s="71">
        <v>236439</v>
      </c>
      <c r="G29" s="57">
        <v>2</v>
      </c>
      <c r="H29" s="55" t="s">
        <v>78</v>
      </c>
      <c r="I29" s="57" t="s">
        <v>79</v>
      </c>
      <c r="J29" s="56" t="s">
        <v>32</v>
      </c>
      <c r="K29" s="57">
        <v>96180</v>
      </c>
      <c r="L29" s="58" t="s">
        <v>85</v>
      </c>
    </row>
    <row r="30" spans="1:12" ht="18.75">
      <c r="A30" s="65"/>
      <c r="B30" s="66"/>
      <c r="C30" s="54" t="s">
        <v>86</v>
      </c>
      <c r="D30" s="58" t="s">
        <v>71</v>
      </c>
      <c r="E30" s="49" t="s">
        <v>150</v>
      </c>
      <c r="F30" s="73"/>
      <c r="G30" s="69"/>
      <c r="H30" s="68"/>
      <c r="I30" s="69"/>
      <c r="J30" s="67"/>
      <c r="K30" s="69"/>
      <c r="L30" s="70"/>
    </row>
    <row r="31" spans="1:12" ht="18.75">
      <c r="A31" s="65"/>
      <c r="B31" s="66"/>
      <c r="C31" s="54" t="s">
        <v>87</v>
      </c>
      <c r="D31" s="58" t="s">
        <v>71</v>
      </c>
      <c r="E31" s="58" t="s">
        <v>119</v>
      </c>
      <c r="F31" s="69"/>
      <c r="G31" s="69"/>
      <c r="H31" s="69"/>
      <c r="I31" s="69"/>
      <c r="J31" s="67"/>
      <c r="K31" s="69"/>
      <c r="L31" s="67"/>
    </row>
    <row r="32" spans="1:12" ht="18.75">
      <c r="A32" s="53">
        <v>9</v>
      </c>
      <c r="B32" s="54" t="s">
        <v>88</v>
      </c>
      <c r="C32" s="54" t="s">
        <v>89</v>
      </c>
      <c r="D32" s="58" t="s">
        <v>82</v>
      </c>
      <c r="E32" s="58" t="s">
        <v>90</v>
      </c>
      <c r="F32" s="71">
        <v>236439</v>
      </c>
      <c r="G32" s="57">
        <v>8</v>
      </c>
      <c r="H32" s="55" t="s">
        <v>78</v>
      </c>
      <c r="I32" s="57" t="s">
        <v>79</v>
      </c>
      <c r="J32" s="56" t="s">
        <v>32</v>
      </c>
      <c r="K32" s="57">
        <v>96180</v>
      </c>
      <c r="L32" s="67"/>
    </row>
    <row r="33" spans="1:12" ht="18.75">
      <c r="A33" s="65"/>
      <c r="B33" s="66"/>
      <c r="C33" s="54" t="s">
        <v>91</v>
      </c>
      <c r="D33" s="58" t="s">
        <v>71</v>
      </c>
      <c r="E33" s="49" t="s">
        <v>150</v>
      </c>
      <c r="F33" s="73"/>
      <c r="G33" s="69"/>
      <c r="H33" s="68"/>
      <c r="I33" s="69"/>
      <c r="J33" s="67"/>
      <c r="K33" s="69"/>
      <c r="L33" s="58" t="s">
        <v>92</v>
      </c>
    </row>
    <row r="34" spans="1:12" ht="18.75">
      <c r="A34" s="53">
        <v>10</v>
      </c>
      <c r="B34" s="54" t="s">
        <v>93</v>
      </c>
      <c r="C34" s="54" t="s">
        <v>94</v>
      </c>
      <c r="D34" s="58" t="s">
        <v>63</v>
      </c>
      <c r="E34" s="49" t="s">
        <v>150</v>
      </c>
      <c r="F34" s="71">
        <v>236439</v>
      </c>
      <c r="G34" s="57">
        <v>4</v>
      </c>
      <c r="H34" s="55" t="s">
        <v>79</v>
      </c>
      <c r="I34" s="57" t="s">
        <v>79</v>
      </c>
      <c r="J34" s="56" t="s">
        <v>32</v>
      </c>
      <c r="K34" s="57">
        <v>96180</v>
      </c>
      <c r="L34" s="67"/>
    </row>
    <row r="35" spans="1:12" ht="18.75">
      <c r="A35" s="65"/>
      <c r="B35" s="66"/>
      <c r="C35" s="54" t="s">
        <v>95</v>
      </c>
      <c r="D35" s="58" t="s">
        <v>71</v>
      </c>
      <c r="E35" s="58" t="s">
        <v>119</v>
      </c>
      <c r="F35" s="73"/>
      <c r="G35" s="69"/>
      <c r="H35" s="68"/>
      <c r="I35" s="69"/>
      <c r="J35" s="67"/>
      <c r="K35" s="69"/>
      <c r="L35" s="58" t="s">
        <v>96</v>
      </c>
    </row>
    <row r="36" spans="1:12" ht="18.75">
      <c r="A36" s="53">
        <v>11</v>
      </c>
      <c r="B36" s="54" t="s">
        <v>97</v>
      </c>
      <c r="C36" s="54" t="s">
        <v>98</v>
      </c>
      <c r="D36" s="58" t="s">
        <v>63</v>
      </c>
      <c r="E36" s="58" t="s">
        <v>99</v>
      </c>
      <c r="F36" s="71">
        <v>236439</v>
      </c>
      <c r="G36" s="57">
        <v>1</v>
      </c>
      <c r="H36" s="55" t="s">
        <v>100</v>
      </c>
      <c r="I36" s="57" t="s">
        <v>79</v>
      </c>
      <c r="J36" s="56" t="s">
        <v>32</v>
      </c>
      <c r="K36" s="57">
        <v>96180</v>
      </c>
      <c r="L36" s="58" t="s">
        <v>101</v>
      </c>
    </row>
    <row r="37" spans="1:12" ht="18.75">
      <c r="A37" s="65"/>
      <c r="B37" s="66"/>
      <c r="C37" s="54" t="s">
        <v>102</v>
      </c>
      <c r="D37" s="58" t="s">
        <v>71</v>
      </c>
      <c r="E37" s="49" t="s">
        <v>150</v>
      </c>
      <c r="F37" s="73"/>
      <c r="G37" s="69"/>
      <c r="H37" s="68"/>
      <c r="I37" s="69"/>
      <c r="J37" s="67"/>
      <c r="K37" s="69"/>
      <c r="L37" s="70"/>
    </row>
    <row r="38" spans="1:12" ht="18.75">
      <c r="A38" s="53">
        <v>12</v>
      </c>
      <c r="B38" s="54" t="s">
        <v>103</v>
      </c>
      <c r="C38" s="50" t="s">
        <v>104</v>
      </c>
      <c r="D38" s="49" t="s">
        <v>525</v>
      </c>
      <c r="E38" s="49" t="s">
        <v>150</v>
      </c>
      <c r="F38" s="71">
        <v>236439</v>
      </c>
      <c r="G38" s="57">
        <v>1</v>
      </c>
      <c r="H38" s="57" t="s">
        <v>105</v>
      </c>
      <c r="I38" s="57" t="s">
        <v>79</v>
      </c>
      <c r="J38" s="56" t="s">
        <v>32</v>
      </c>
      <c r="K38" s="57">
        <v>96180</v>
      </c>
      <c r="L38" s="56">
        <v>862978090</v>
      </c>
    </row>
    <row r="39" spans="1:12" ht="18.75">
      <c r="A39" s="65"/>
      <c r="B39" s="61"/>
      <c r="C39" s="50" t="s">
        <v>106</v>
      </c>
      <c r="D39" s="49" t="s">
        <v>107</v>
      </c>
      <c r="E39" s="49" t="s">
        <v>150</v>
      </c>
      <c r="F39" s="69"/>
      <c r="G39" s="69"/>
      <c r="H39" s="69"/>
      <c r="I39" s="69"/>
      <c r="J39" s="67"/>
      <c r="K39" s="69"/>
      <c r="L39" s="67"/>
    </row>
    <row r="40" spans="1:12" ht="18.75">
      <c r="A40" s="180" t="s">
        <v>114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</row>
    <row r="41" spans="1:12" ht="18.75">
      <c r="A41" s="53">
        <v>13</v>
      </c>
      <c r="B41" s="54" t="s">
        <v>110</v>
      </c>
      <c r="C41" s="54" t="s">
        <v>111</v>
      </c>
      <c r="D41" s="58" t="s">
        <v>71</v>
      </c>
      <c r="E41" s="49" t="s">
        <v>150</v>
      </c>
      <c r="F41" s="71">
        <v>236439</v>
      </c>
      <c r="G41" s="57" t="s">
        <v>112</v>
      </c>
      <c r="H41" s="55" t="s">
        <v>113</v>
      </c>
      <c r="I41" s="57" t="s">
        <v>114</v>
      </c>
      <c r="J41" s="56" t="s">
        <v>32</v>
      </c>
      <c r="K41" s="57">
        <v>96170</v>
      </c>
      <c r="L41" s="58" t="s">
        <v>115</v>
      </c>
    </row>
    <row r="42" spans="1:12" ht="18.75">
      <c r="A42" s="65"/>
      <c r="B42" s="66"/>
      <c r="C42" s="54" t="s">
        <v>116</v>
      </c>
      <c r="D42" s="58" t="s">
        <v>71</v>
      </c>
      <c r="E42" s="49" t="s">
        <v>150</v>
      </c>
      <c r="F42" s="73"/>
      <c r="G42" s="69"/>
      <c r="H42" s="68"/>
      <c r="I42" s="69"/>
      <c r="J42" s="67"/>
      <c r="K42" s="69"/>
      <c r="L42" s="70"/>
    </row>
    <row r="43" spans="1:12" ht="18.75">
      <c r="A43" s="53">
        <v>14</v>
      </c>
      <c r="B43" s="54" t="s">
        <v>117</v>
      </c>
      <c r="C43" s="54" t="s">
        <v>118</v>
      </c>
      <c r="D43" s="56" t="s">
        <v>43</v>
      </c>
      <c r="E43" s="58" t="s">
        <v>119</v>
      </c>
      <c r="F43" s="71">
        <v>237327</v>
      </c>
      <c r="G43" s="57" t="s">
        <v>120</v>
      </c>
      <c r="H43" s="55" t="s">
        <v>113</v>
      </c>
      <c r="I43" s="57" t="s">
        <v>114</v>
      </c>
      <c r="J43" s="56" t="s">
        <v>32</v>
      </c>
      <c r="K43" s="57">
        <v>96170</v>
      </c>
      <c r="L43" s="58" t="s">
        <v>121</v>
      </c>
    </row>
    <row r="44" spans="1:12" ht="18.75">
      <c r="A44" s="65"/>
      <c r="B44" s="66"/>
      <c r="C44" s="54" t="s">
        <v>122</v>
      </c>
      <c r="D44" s="58" t="s">
        <v>28</v>
      </c>
      <c r="E44" s="49" t="s">
        <v>150</v>
      </c>
      <c r="F44" s="73"/>
      <c r="G44" s="69"/>
      <c r="H44" s="68"/>
      <c r="I44" s="69"/>
      <c r="J44" s="67"/>
      <c r="K44" s="69"/>
      <c r="L44" s="70"/>
    </row>
    <row r="45" spans="1:12" ht="18.75">
      <c r="A45" s="65"/>
      <c r="B45" s="66"/>
      <c r="C45" s="54" t="s">
        <v>123</v>
      </c>
      <c r="D45" s="58" t="s">
        <v>28</v>
      </c>
      <c r="E45" s="58" t="s">
        <v>119</v>
      </c>
      <c r="F45" s="73"/>
      <c r="G45" s="69"/>
      <c r="H45" s="68"/>
      <c r="I45" s="69"/>
      <c r="J45" s="67"/>
      <c r="K45" s="69"/>
      <c r="L45" s="70"/>
    </row>
    <row r="46" spans="1:12" ht="18.75">
      <c r="A46" s="65"/>
      <c r="B46" s="66"/>
      <c r="C46" s="54" t="s">
        <v>562</v>
      </c>
      <c r="D46" s="58" t="s">
        <v>43</v>
      </c>
      <c r="E46" s="49" t="s">
        <v>150</v>
      </c>
      <c r="F46" s="73"/>
      <c r="G46" s="69"/>
      <c r="H46" s="68"/>
      <c r="I46" s="69"/>
      <c r="J46" s="67"/>
      <c r="K46" s="69"/>
      <c r="L46" s="70"/>
    </row>
    <row r="47" spans="1:12" ht="18.75">
      <c r="A47" s="53">
        <v>15</v>
      </c>
      <c r="B47" s="54" t="s">
        <v>124</v>
      </c>
      <c r="C47" s="54" t="s">
        <v>125</v>
      </c>
      <c r="D47" s="58" t="s">
        <v>71</v>
      </c>
      <c r="E47" s="49" t="s">
        <v>150</v>
      </c>
      <c r="F47" s="71">
        <v>236439</v>
      </c>
      <c r="G47" s="57" t="s">
        <v>126</v>
      </c>
      <c r="H47" s="55" t="s">
        <v>113</v>
      </c>
      <c r="I47" s="57" t="s">
        <v>114</v>
      </c>
      <c r="J47" s="56" t="s">
        <v>32</v>
      </c>
      <c r="K47" s="57">
        <v>96170</v>
      </c>
      <c r="L47" s="58" t="s">
        <v>127</v>
      </c>
    </row>
    <row r="48" spans="1:12" ht="18.75">
      <c r="A48" s="65"/>
      <c r="B48" s="66"/>
      <c r="C48" s="54" t="s">
        <v>128</v>
      </c>
      <c r="D48" s="58" t="s">
        <v>107</v>
      </c>
      <c r="E48" s="49" t="s">
        <v>150</v>
      </c>
      <c r="F48" s="73"/>
      <c r="G48" s="69"/>
      <c r="H48" s="68"/>
      <c r="I48" s="69"/>
      <c r="J48" s="67"/>
      <c r="K48" s="62"/>
      <c r="L48" s="70"/>
    </row>
    <row r="49" spans="1:12" ht="18.75">
      <c r="A49" s="65"/>
      <c r="B49" s="66"/>
      <c r="C49" s="54" t="s">
        <v>129</v>
      </c>
      <c r="D49" s="58" t="s">
        <v>43</v>
      </c>
      <c r="E49" s="49" t="s">
        <v>150</v>
      </c>
      <c r="F49" s="73"/>
      <c r="G49" s="69"/>
      <c r="H49" s="68"/>
      <c r="I49" s="69"/>
      <c r="J49" s="67"/>
      <c r="K49" s="69"/>
      <c r="L49" s="70"/>
    </row>
    <row r="50" spans="1:12" ht="18.75">
      <c r="A50" s="65"/>
      <c r="B50" s="66"/>
      <c r="C50" s="54" t="s">
        <v>130</v>
      </c>
      <c r="D50" s="58" t="s">
        <v>28</v>
      </c>
      <c r="E50" s="49" t="s">
        <v>150</v>
      </c>
      <c r="F50" s="73"/>
      <c r="G50" s="69"/>
      <c r="H50" s="68"/>
      <c r="I50" s="69"/>
      <c r="J50" s="67"/>
      <c r="K50" s="69"/>
      <c r="L50" s="70"/>
    </row>
    <row r="51" spans="1:12" ht="18.75">
      <c r="A51" s="65"/>
      <c r="B51" s="66"/>
      <c r="C51" s="54" t="s">
        <v>131</v>
      </c>
      <c r="D51" s="56" t="s">
        <v>28</v>
      </c>
      <c r="E51" s="49" t="s">
        <v>150</v>
      </c>
      <c r="F51" s="69"/>
      <c r="G51" s="69"/>
      <c r="H51" s="69"/>
      <c r="I51" s="68"/>
      <c r="J51" s="70"/>
      <c r="K51" s="68"/>
      <c r="L51" s="67"/>
    </row>
    <row r="52" spans="1:12" ht="18.75">
      <c r="A52" s="53">
        <v>16</v>
      </c>
      <c r="B52" s="54" t="s">
        <v>132</v>
      </c>
      <c r="C52" s="76" t="s">
        <v>133</v>
      </c>
      <c r="D52" s="58" t="s">
        <v>63</v>
      </c>
      <c r="E52" s="49" t="s">
        <v>150</v>
      </c>
      <c r="F52" s="71">
        <v>237741</v>
      </c>
      <c r="G52" s="57">
        <v>1</v>
      </c>
      <c r="H52" s="55" t="s">
        <v>134</v>
      </c>
      <c r="I52" s="57" t="s">
        <v>114</v>
      </c>
      <c r="J52" s="56" t="s">
        <v>32</v>
      </c>
      <c r="K52" s="57">
        <v>96170</v>
      </c>
      <c r="L52" s="58" t="s">
        <v>135</v>
      </c>
    </row>
    <row r="53" spans="1:12" ht="18.75">
      <c r="A53" s="65"/>
      <c r="B53" s="101"/>
      <c r="C53" s="54" t="s">
        <v>136</v>
      </c>
      <c r="D53" s="49" t="s">
        <v>525</v>
      </c>
      <c r="E53" s="49" t="s">
        <v>150</v>
      </c>
      <c r="F53" s="68"/>
      <c r="G53" s="69"/>
      <c r="H53" s="68"/>
      <c r="I53" s="69"/>
      <c r="J53" s="67"/>
      <c r="K53" s="69"/>
      <c r="L53" s="70"/>
    </row>
    <row r="54" spans="1:12" ht="18.75">
      <c r="A54" s="65"/>
      <c r="B54" s="101"/>
      <c r="C54" s="54" t="s">
        <v>137</v>
      </c>
      <c r="D54" s="58" t="s">
        <v>28</v>
      </c>
      <c r="E54" s="49" t="s">
        <v>150</v>
      </c>
      <c r="F54" s="68"/>
      <c r="G54" s="69"/>
      <c r="H54" s="68"/>
      <c r="I54" s="69"/>
      <c r="J54" s="67"/>
      <c r="K54" s="69"/>
      <c r="L54" s="70"/>
    </row>
    <row r="55" spans="1:12" ht="18.75">
      <c r="A55" s="77">
        <v>17</v>
      </c>
      <c r="B55" s="54" t="s">
        <v>138</v>
      </c>
      <c r="C55" s="54" t="s">
        <v>139</v>
      </c>
      <c r="D55" s="58" t="s">
        <v>107</v>
      </c>
      <c r="E55" s="49" t="s">
        <v>150</v>
      </c>
      <c r="F55" s="71">
        <v>238089</v>
      </c>
      <c r="G55" s="57">
        <v>3</v>
      </c>
      <c r="H55" s="55" t="s">
        <v>140</v>
      </c>
      <c r="I55" s="57" t="s">
        <v>114</v>
      </c>
      <c r="J55" s="56" t="s">
        <v>32</v>
      </c>
      <c r="K55" s="57">
        <v>96170</v>
      </c>
      <c r="L55" s="58" t="s">
        <v>141</v>
      </c>
    </row>
    <row r="56" spans="1:12" ht="18.75">
      <c r="A56" s="102"/>
      <c r="B56" s="66"/>
      <c r="C56" s="54" t="s">
        <v>142</v>
      </c>
      <c r="D56" s="58" t="s">
        <v>71</v>
      </c>
      <c r="E56" s="49" t="s">
        <v>150</v>
      </c>
      <c r="F56" s="73"/>
      <c r="G56" s="69"/>
      <c r="H56" s="68"/>
      <c r="I56" s="69"/>
      <c r="J56" s="67"/>
      <c r="K56" s="69"/>
      <c r="L56" s="70"/>
    </row>
    <row r="57" spans="1:12" ht="18.75">
      <c r="A57" s="53">
        <v>18</v>
      </c>
      <c r="B57" s="78" t="s">
        <v>143</v>
      </c>
      <c r="C57" s="54" t="s">
        <v>144</v>
      </c>
      <c r="D57" s="58" t="s">
        <v>43</v>
      </c>
      <c r="E57" s="58" t="s">
        <v>145</v>
      </c>
      <c r="F57" s="71">
        <v>238846</v>
      </c>
      <c r="G57" s="55" t="s">
        <v>146</v>
      </c>
      <c r="H57" s="55" t="s">
        <v>114</v>
      </c>
      <c r="I57" s="55" t="s">
        <v>114</v>
      </c>
      <c r="J57" s="56" t="s">
        <v>32</v>
      </c>
      <c r="K57" s="57">
        <v>96170</v>
      </c>
      <c r="L57" s="58" t="s">
        <v>147</v>
      </c>
    </row>
    <row r="58" spans="1:12" ht="18.75">
      <c r="A58" s="65"/>
      <c r="B58" s="54" t="s">
        <v>148</v>
      </c>
      <c r="C58" s="54" t="s">
        <v>149</v>
      </c>
      <c r="D58" s="58" t="s">
        <v>28</v>
      </c>
      <c r="E58" s="58" t="s">
        <v>150</v>
      </c>
      <c r="F58" s="68"/>
      <c r="G58" s="68"/>
      <c r="H58" s="68"/>
      <c r="I58" s="68"/>
      <c r="J58" s="67"/>
      <c r="K58" s="69"/>
      <c r="L58" s="70"/>
    </row>
    <row r="59" spans="1:12" ht="18.75">
      <c r="A59" s="65"/>
      <c r="B59" s="66"/>
      <c r="C59" s="54" t="s">
        <v>151</v>
      </c>
      <c r="D59" s="58" t="s">
        <v>152</v>
      </c>
      <c r="E59" s="58" t="s">
        <v>150</v>
      </c>
      <c r="F59" s="68"/>
      <c r="G59" s="68"/>
      <c r="H59" s="68"/>
      <c r="I59" s="68"/>
      <c r="J59" s="67"/>
      <c r="K59" s="69"/>
      <c r="L59" s="70"/>
    </row>
    <row r="60" spans="1:12" ht="18.75">
      <c r="A60" s="65"/>
      <c r="B60" s="66"/>
      <c r="C60" s="54" t="s">
        <v>153</v>
      </c>
      <c r="D60" s="58" t="s">
        <v>71</v>
      </c>
      <c r="E60" s="58" t="s">
        <v>154</v>
      </c>
      <c r="F60" s="68"/>
      <c r="G60" s="68"/>
      <c r="H60" s="68"/>
      <c r="I60" s="68"/>
      <c r="J60" s="67"/>
      <c r="K60" s="69"/>
      <c r="L60" s="70"/>
    </row>
    <row r="61" spans="1:12" ht="23.25" customHeight="1">
      <c r="A61" s="53">
        <v>19</v>
      </c>
      <c r="B61" s="54" t="s">
        <v>157</v>
      </c>
      <c r="C61" s="54" t="s">
        <v>158</v>
      </c>
      <c r="D61" s="58" t="s">
        <v>43</v>
      </c>
      <c r="E61" s="58" t="s">
        <v>119</v>
      </c>
      <c r="F61" s="71">
        <v>237741</v>
      </c>
      <c r="G61" s="57">
        <v>5</v>
      </c>
      <c r="H61" s="55" t="s">
        <v>160</v>
      </c>
      <c r="I61" s="57" t="s">
        <v>161</v>
      </c>
      <c r="J61" s="56" t="s">
        <v>32</v>
      </c>
      <c r="K61" s="57">
        <v>96150</v>
      </c>
      <c r="L61" s="58" t="s">
        <v>162</v>
      </c>
    </row>
    <row r="62" spans="1:12" ht="18.75">
      <c r="A62" s="65"/>
      <c r="B62" s="66"/>
      <c r="C62" s="54" t="s">
        <v>163</v>
      </c>
      <c r="D62" s="58" t="s">
        <v>71</v>
      </c>
      <c r="E62" s="49" t="s">
        <v>150</v>
      </c>
      <c r="F62" s="69"/>
      <c r="G62" s="69"/>
      <c r="H62" s="69"/>
      <c r="I62" s="69"/>
      <c r="J62" s="67"/>
      <c r="K62" s="69"/>
      <c r="L62" s="70"/>
    </row>
    <row r="63" spans="1:12" ht="18.75">
      <c r="A63" s="65"/>
      <c r="B63" s="66"/>
      <c r="C63" s="54" t="s">
        <v>164</v>
      </c>
      <c r="D63" s="56" t="s">
        <v>71</v>
      </c>
      <c r="E63" s="49" t="s">
        <v>150</v>
      </c>
      <c r="F63" s="68"/>
      <c r="G63" s="69"/>
      <c r="H63" s="68"/>
      <c r="I63" s="69"/>
      <c r="J63" s="67"/>
      <c r="K63" s="69"/>
      <c r="L63" s="67"/>
    </row>
    <row r="64" spans="1:12" ht="18.75">
      <c r="A64" s="65"/>
      <c r="B64" s="66"/>
      <c r="C64" s="54" t="s">
        <v>165</v>
      </c>
      <c r="D64" s="56" t="s">
        <v>71</v>
      </c>
      <c r="E64" s="58" t="s">
        <v>119</v>
      </c>
      <c r="F64" s="69"/>
      <c r="G64" s="69"/>
      <c r="H64" s="69"/>
      <c r="I64" s="69"/>
      <c r="J64" s="67"/>
      <c r="K64" s="69"/>
      <c r="L64" s="67"/>
    </row>
    <row r="65" spans="1:12" ht="18.75">
      <c r="A65" s="53">
        <v>20</v>
      </c>
      <c r="B65" s="54" t="s">
        <v>166</v>
      </c>
      <c r="C65" s="54" t="s">
        <v>167</v>
      </c>
      <c r="D65" s="58" t="s">
        <v>63</v>
      </c>
      <c r="E65" s="58" t="s">
        <v>90</v>
      </c>
      <c r="F65" s="71">
        <v>236439</v>
      </c>
      <c r="G65" s="57">
        <v>3</v>
      </c>
      <c r="H65" s="55" t="s">
        <v>168</v>
      </c>
      <c r="I65" s="57" t="s">
        <v>161</v>
      </c>
      <c r="J65" s="56" t="s">
        <v>32</v>
      </c>
      <c r="K65" s="57">
        <v>96150</v>
      </c>
      <c r="L65" s="58" t="s">
        <v>169</v>
      </c>
    </row>
    <row r="66" spans="1:12" ht="18.75">
      <c r="A66" s="65"/>
      <c r="B66" s="66"/>
      <c r="C66" s="54" t="s">
        <v>170</v>
      </c>
      <c r="D66" s="58" t="s">
        <v>43</v>
      </c>
      <c r="E66" s="58" t="s">
        <v>90</v>
      </c>
      <c r="F66" s="73"/>
      <c r="G66" s="69"/>
      <c r="H66" s="68"/>
      <c r="I66" s="69"/>
      <c r="J66" s="67"/>
      <c r="K66" s="69"/>
      <c r="L66" s="70"/>
    </row>
    <row r="67" spans="1:12" ht="18.75">
      <c r="A67" s="65"/>
      <c r="B67" s="66"/>
      <c r="C67" s="54"/>
      <c r="D67" s="56"/>
      <c r="E67" s="56"/>
      <c r="F67" s="69"/>
      <c r="G67" s="69"/>
      <c r="H67" s="69"/>
      <c r="I67" s="69"/>
      <c r="J67" s="67"/>
      <c r="K67" s="69"/>
      <c r="L67" s="67"/>
    </row>
    <row r="68" spans="1:12" ht="18.75">
      <c r="A68" s="53">
        <v>21</v>
      </c>
      <c r="B68" s="54" t="s">
        <v>171</v>
      </c>
      <c r="C68" s="54" t="s">
        <v>172</v>
      </c>
      <c r="D68" s="56" t="s">
        <v>71</v>
      </c>
      <c r="E68" s="49" t="s">
        <v>150</v>
      </c>
      <c r="F68" s="71">
        <v>236439</v>
      </c>
      <c r="G68" s="57">
        <v>7</v>
      </c>
      <c r="H68" s="55" t="s">
        <v>168</v>
      </c>
      <c r="I68" s="57" t="s">
        <v>161</v>
      </c>
      <c r="J68" s="56" t="s">
        <v>32</v>
      </c>
      <c r="K68" s="57">
        <v>96150</v>
      </c>
      <c r="L68" s="56" t="s">
        <v>173</v>
      </c>
    </row>
    <row r="69" spans="1:12" ht="18.75">
      <c r="A69" s="65"/>
      <c r="B69" s="66"/>
      <c r="C69" s="54" t="s">
        <v>174</v>
      </c>
      <c r="D69" s="58" t="s">
        <v>107</v>
      </c>
      <c r="E69" s="58" t="s">
        <v>28</v>
      </c>
      <c r="F69" s="73"/>
      <c r="G69" s="69"/>
      <c r="H69" s="68"/>
      <c r="I69" s="69"/>
      <c r="J69" s="67"/>
      <c r="K69" s="69"/>
      <c r="L69" s="70"/>
    </row>
    <row r="70" spans="1:12" ht="18.75">
      <c r="A70" s="65"/>
      <c r="B70" s="66"/>
      <c r="C70" s="54" t="s">
        <v>175</v>
      </c>
      <c r="D70" s="58" t="s">
        <v>71</v>
      </c>
      <c r="E70" s="49" t="s">
        <v>150</v>
      </c>
      <c r="F70" s="69"/>
      <c r="G70" s="69"/>
      <c r="H70" s="69"/>
      <c r="I70" s="69"/>
      <c r="J70" s="67"/>
      <c r="K70" s="69"/>
      <c r="L70" s="70"/>
    </row>
    <row r="71" spans="1:12" ht="18.75">
      <c r="A71" s="53">
        <v>22</v>
      </c>
      <c r="B71" s="54" t="s">
        <v>176</v>
      </c>
      <c r="C71" s="54" t="s">
        <v>177</v>
      </c>
      <c r="D71" s="56" t="s">
        <v>107</v>
      </c>
      <c r="E71" s="58" t="s">
        <v>119</v>
      </c>
      <c r="F71" s="71">
        <v>236439</v>
      </c>
      <c r="G71" s="57">
        <v>6</v>
      </c>
      <c r="H71" s="55" t="s">
        <v>178</v>
      </c>
      <c r="I71" s="57" t="s">
        <v>161</v>
      </c>
      <c r="J71" s="56" t="s">
        <v>32</v>
      </c>
      <c r="K71" s="57">
        <v>96150</v>
      </c>
      <c r="L71" s="56" t="s">
        <v>179</v>
      </c>
    </row>
    <row r="72" spans="1:12" ht="18.75">
      <c r="A72" s="65"/>
      <c r="B72" s="66"/>
      <c r="C72" s="54" t="s">
        <v>180</v>
      </c>
      <c r="D72" s="56" t="s">
        <v>71</v>
      </c>
      <c r="E72" s="58" t="s">
        <v>119</v>
      </c>
      <c r="F72" s="69"/>
      <c r="G72" s="69"/>
      <c r="H72" s="69"/>
      <c r="I72" s="69"/>
      <c r="J72" s="67"/>
      <c r="K72" s="69"/>
      <c r="L72" s="67"/>
    </row>
    <row r="73" spans="1:12" ht="18.75">
      <c r="A73" s="65"/>
      <c r="B73" s="66"/>
      <c r="C73" s="54" t="s">
        <v>181</v>
      </c>
      <c r="D73" s="56" t="s">
        <v>71</v>
      </c>
      <c r="E73" s="56" t="s">
        <v>182</v>
      </c>
      <c r="F73" s="73"/>
      <c r="G73" s="69"/>
      <c r="H73" s="68"/>
      <c r="I73" s="69"/>
      <c r="J73" s="67"/>
      <c r="K73" s="69"/>
      <c r="L73" s="67"/>
    </row>
    <row r="74" spans="1:12" ht="18.75">
      <c r="A74" s="65"/>
      <c r="B74" s="66"/>
      <c r="C74" s="54" t="s">
        <v>183</v>
      </c>
      <c r="D74" s="58" t="s">
        <v>71</v>
      </c>
      <c r="E74" s="58" t="s">
        <v>184</v>
      </c>
      <c r="F74" s="68"/>
      <c r="G74" s="68"/>
      <c r="H74" s="68"/>
      <c r="I74" s="68"/>
      <c r="J74" s="70"/>
      <c r="K74" s="68"/>
      <c r="L74" s="70"/>
    </row>
    <row r="75" spans="1:12" ht="18.75">
      <c r="A75" s="65"/>
      <c r="B75" s="66"/>
      <c r="C75" s="54"/>
      <c r="D75" s="58"/>
      <c r="E75" s="58"/>
      <c r="F75" s="68"/>
      <c r="G75" s="68"/>
      <c r="H75" s="68"/>
      <c r="I75" s="68"/>
      <c r="J75" s="70"/>
      <c r="K75" s="68"/>
      <c r="L75" s="70"/>
    </row>
    <row r="76" spans="1:12" ht="18.75">
      <c r="A76" s="53">
        <v>23</v>
      </c>
      <c r="B76" s="54" t="s">
        <v>185</v>
      </c>
      <c r="C76" s="54" t="s">
        <v>186</v>
      </c>
      <c r="D76" s="58"/>
      <c r="E76" s="58"/>
      <c r="F76" s="71">
        <v>236439</v>
      </c>
      <c r="G76" s="55">
        <v>3</v>
      </c>
      <c r="H76" s="55" t="s">
        <v>168</v>
      </c>
      <c r="I76" s="55" t="s">
        <v>161</v>
      </c>
      <c r="J76" s="56" t="s">
        <v>32</v>
      </c>
      <c r="K76" s="57">
        <v>96150</v>
      </c>
      <c r="L76" s="58" t="s">
        <v>187</v>
      </c>
    </row>
    <row r="77" spans="1:12" ht="18.75">
      <c r="A77" s="65"/>
      <c r="B77" s="66"/>
      <c r="C77" s="54" t="s">
        <v>188</v>
      </c>
      <c r="D77" s="58" t="s">
        <v>43</v>
      </c>
      <c r="E77" s="49" t="s">
        <v>150</v>
      </c>
      <c r="F77" s="68"/>
      <c r="G77" s="68"/>
      <c r="H77" s="68"/>
      <c r="I77" s="68"/>
      <c r="J77" s="70"/>
      <c r="K77" s="68"/>
      <c r="L77" s="70"/>
    </row>
    <row r="78" spans="1:12" ht="18.75">
      <c r="A78" s="65"/>
      <c r="B78" s="66"/>
      <c r="C78" s="54"/>
      <c r="D78" s="58"/>
      <c r="E78" s="58"/>
      <c r="F78" s="68"/>
      <c r="G78" s="68"/>
      <c r="H78" s="68"/>
      <c r="I78" s="68"/>
      <c r="J78" s="70"/>
      <c r="K78" s="68"/>
      <c r="L78" s="70"/>
    </row>
    <row r="79" spans="1:12" ht="18.75">
      <c r="A79" s="53">
        <v>24</v>
      </c>
      <c r="B79" s="54" t="s">
        <v>189</v>
      </c>
      <c r="C79" s="54" t="s">
        <v>190</v>
      </c>
      <c r="D79" s="58" t="s">
        <v>43</v>
      </c>
      <c r="E79" s="58" t="s">
        <v>191</v>
      </c>
      <c r="F79" s="68"/>
      <c r="G79" s="55">
        <v>1</v>
      </c>
      <c r="H79" s="55" t="s">
        <v>192</v>
      </c>
      <c r="I79" s="55" t="s">
        <v>161</v>
      </c>
      <c r="J79" s="56" t="s">
        <v>32</v>
      </c>
      <c r="K79" s="57">
        <v>96150</v>
      </c>
      <c r="L79" s="58" t="s">
        <v>193</v>
      </c>
    </row>
    <row r="80" spans="1:12" ht="18.75">
      <c r="A80" s="65"/>
      <c r="B80" s="66"/>
      <c r="C80" s="54" t="s">
        <v>194</v>
      </c>
      <c r="D80" s="58" t="s">
        <v>28</v>
      </c>
      <c r="E80" s="58" t="s">
        <v>119</v>
      </c>
      <c r="F80" s="68"/>
      <c r="G80" s="68"/>
      <c r="H80" s="68"/>
      <c r="I80" s="68"/>
      <c r="J80" s="70"/>
      <c r="K80" s="68"/>
      <c r="L80" s="70"/>
    </row>
    <row r="81" spans="1:12" ht="18.75">
      <c r="A81" s="65"/>
      <c r="B81" s="66"/>
      <c r="C81" s="54" t="s">
        <v>195</v>
      </c>
      <c r="D81" s="58" t="s">
        <v>63</v>
      </c>
      <c r="E81" s="58" t="s">
        <v>119</v>
      </c>
      <c r="F81" s="68"/>
      <c r="G81" s="68"/>
      <c r="H81" s="68"/>
      <c r="I81" s="68"/>
      <c r="J81" s="70"/>
      <c r="K81" s="68"/>
      <c r="L81" s="70"/>
    </row>
    <row r="82" spans="1:12" ht="18.75">
      <c r="A82" s="65"/>
      <c r="B82" s="66"/>
      <c r="C82" s="54"/>
      <c r="D82" s="58"/>
      <c r="E82" s="58"/>
      <c r="F82" s="68"/>
      <c r="G82" s="68"/>
      <c r="H82" s="68"/>
      <c r="I82" s="68"/>
      <c r="J82" s="70"/>
      <c r="K82" s="68"/>
      <c r="L82" s="70"/>
    </row>
    <row r="83" spans="1:12" ht="18.75">
      <c r="A83" s="53">
        <v>25</v>
      </c>
      <c r="B83" s="54" t="s">
        <v>196</v>
      </c>
      <c r="C83" s="54" t="s">
        <v>197</v>
      </c>
      <c r="D83" s="56" t="s">
        <v>107</v>
      </c>
      <c r="E83" s="49" t="s">
        <v>150</v>
      </c>
      <c r="F83" s="71">
        <v>236439</v>
      </c>
      <c r="G83" s="57">
        <v>2</v>
      </c>
      <c r="H83" s="55" t="s">
        <v>198</v>
      </c>
      <c r="I83" s="57" t="s">
        <v>199</v>
      </c>
      <c r="J83" s="56" t="s">
        <v>32</v>
      </c>
      <c r="K83" s="57">
        <v>96160</v>
      </c>
      <c r="L83" s="67"/>
    </row>
    <row r="84" spans="1:12" ht="18.75">
      <c r="A84" s="65"/>
      <c r="B84" s="66"/>
      <c r="C84" s="54" t="s">
        <v>200</v>
      </c>
      <c r="D84" s="56" t="s">
        <v>107</v>
      </c>
      <c r="E84" s="49" t="s">
        <v>150</v>
      </c>
      <c r="F84" s="69"/>
      <c r="G84" s="69"/>
      <c r="H84" s="69"/>
      <c r="I84" s="69"/>
      <c r="J84" s="67"/>
      <c r="K84" s="69"/>
      <c r="L84" s="67"/>
    </row>
    <row r="85" spans="1:12" ht="18.75">
      <c r="A85" s="65"/>
      <c r="B85" s="66"/>
      <c r="C85" s="54" t="s">
        <v>201</v>
      </c>
      <c r="D85" s="56" t="s">
        <v>61</v>
      </c>
      <c r="E85" s="49" t="s">
        <v>150</v>
      </c>
      <c r="F85" s="73"/>
      <c r="G85" s="69"/>
      <c r="H85" s="68"/>
      <c r="I85" s="69"/>
      <c r="J85" s="67"/>
      <c r="K85" s="69"/>
      <c r="L85" s="70"/>
    </row>
    <row r="86" spans="1:12" ht="18.75">
      <c r="A86" s="65"/>
      <c r="B86" s="66"/>
      <c r="C86" s="54" t="s">
        <v>202</v>
      </c>
      <c r="D86" s="58" t="s">
        <v>71</v>
      </c>
      <c r="E86" s="49" t="s">
        <v>150</v>
      </c>
      <c r="F86" s="69"/>
      <c r="G86" s="69"/>
      <c r="H86" s="69"/>
      <c r="I86" s="69"/>
      <c r="J86" s="67"/>
      <c r="K86" s="69"/>
      <c r="L86" s="58" t="s">
        <v>203</v>
      </c>
    </row>
    <row r="87" spans="1:12" ht="18.75">
      <c r="A87" s="65"/>
      <c r="B87" s="66"/>
      <c r="C87" s="54"/>
      <c r="D87" s="58"/>
      <c r="E87" s="58"/>
      <c r="F87" s="69"/>
      <c r="G87" s="69"/>
      <c r="H87" s="69"/>
      <c r="I87" s="69"/>
      <c r="J87" s="67"/>
      <c r="K87" s="69"/>
      <c r="L87" s="70"/>
    </row>
    <row r="88" spans="1:12" ht="18.75">
      <c r="A88" s="53">
        <v>26</v>
      </c>
      <c r="B88" s="54" t="s">
        <v>204</v>
      </c>
      <c r="C88" s="54" t="s">
        <v>205</v>
      </c>
      <c r="D88" s="58" t="s">
        <v>206</v>
      </c>
      <c r="E88" s="56" t="s">
        <v>90</v>
      </c>
      <c r="F88" s="71">
        <v>236439</v>
      </c>
      <c r="G88" s="57">
        <v>2</v>
      </c>
      <c r="H88" s="55" t="s">
        <v>207</v>
      </c>
      <c r="I88" s="57" t="s">
        <v>199</v>
      </c>
      <c r="J88" s="56" t="s">
        <v>32</v>
      </c>
      <c r="K88" s="57">
        <v>96160</v>
      </c>
      <c r="L88" s="67"/>
    </row>
    <row r="89" spans="1:12" ht="18.75">
      <c r="A89" s="65"/>
      <c r="B89" s="66"/>
      <c r="C89" s="54" t="s">
        <v>208</v>
      </c>
      <c r="D89" s="56" t="s">
        <v>71</v>
      </c>
      <c r="E89" s="49" t="s">
        <v>150</v>
      </c>
      <c r="F89" s="69"/>
      <c r="G89" s="69"/>
      <c r="H89" s="69"/>
      <c r="I89" s="69"/>
      <c r="J89" s="67"/>
      <c r="K89" s="69"/>
      <c r="L89" s="67"/>
    </row>
    <row r="90" spans="1:12" ht="18.75">
      <c r="A90" s="65"/>
      <c r="B90" s="66"/>
      <c r="C90" s="54" t="s">
        <v>209</v>
      </c>
      <c r="D90" s="56" t="s">
        <v>107</v>
      </c>
      <c r="E90" s="49" t="s">
        <v>150</v>
      </c>
      <c r="F90" s="73"/>
      <c r="G90" s="69"/>
      <c r="H90" s="68"/>
      <c r="I90" s="69"/>
      <c r="J90" s="67"/>
      <c r="K90" s="69"/>
      <c r="L90" s="58" t="s">
        <v>210</v>
      </c>
    </row>
    <row r="91" spans="1:12" ht="18.75">
      <c r="A91" s="65"/>
      <c r="B91" s="66"/>
      <c r="C91" s="54"/>
      <c r="D91" s="58"/>
      <c r="E91" s="58"/>
      <c r="F91" s="69"/>
      <c r="G91" s="69"/>
      <c r="H91" s="69"/>
      <c r="I91" s="69"/>
      <c r="J91" s="67"/>
      <c r="K91" s="69"/>
      <c r="L91" s="70"/>
    </row>
    <row r="92" spans="1:12" ht="18.75">
      <c r="A92" s="58">
        <v>27</v>
      </c>
      <c r="B92" s="55" t="s">
        <v>211</v>
      </c>
      <c r="C92" s="55" t="s">
        <v>212</v>
      </c>
      <c r="D92" s="58" t="s">
        <v>71</v>
      </c>
      <c r="E92" s="58" t="s">
        <v>119</v>
      </c>
      <c r="F92" s="80" t="s">
        <v>544</v>
      </c>
      <c r="G92" s="55">
        <v>2</v>
      </c>
      <c r="H92" s="55" t="s">
        <v>199</v>
      </c>
      <c r="I92" s="55" t="s">
        <v>199</v>
      </c>
      <c r="J92" s="56" t="s">
        <v>32</v>
      </c>
      <c r="K92" s="57">
        <v>96160</v>
      </c>
      <c r="L92" s="70"/>
    </row>
    <row r="93" spans="1:12" ht="18.75">
      <c r="A93" s="70"/>
      <c r="B93" s="68"/>
      <c r="C93" s="55" t="s">
        <v>213</v>
      </c>
      <c r="D93" s="58" t="s">
        <v>61</v>
      </c>
      <c r="E93" s="58" t="s">
        <v>119</v>
      </c>
      <c r="F93" s="68"/>
      <c r="G93" s="68"/>
      <c r="H93" s="68"/>
      <c r="I93" s="68"/>
      <c r="J93" s="67"/>
      <c r="K93" s="69"/>
      <c r="L93" s="70"/>
    </row>
    <row r="94" spans="1:12" ht="18.75">
      <c r="A94" s="70"/>
      <c r="B94" s="68"/>
      <c r="C94" s="55" t="s">
        <v>214</v>
      </c>
      <c r="D94" s="58" t="s">
        <v>61</v>
      </c>
      <c r="E94" s="58" t="s">
        <v>119</v>
      </c>
      <c r="F94" s="68"/>
      <c r="G94" s="68"/>
      <c r="H94" s="68"/>
      <c r="I94" s="68"/>
      <c r="J94" s="67"/>
      <c r="K94" s="69"/>
      <c r="L94" s="70"/>
    </row>
    <row r="95" spans="1:12" ht="18.75">
      <c r="A95" s="70"/>
      <c r="B95" s="68"/>
      <c r="C95" s="55"/>
      <c r="D95" s="58"/>
      <c r="E95" s="58"/>
      <c r="F95" s="68"/>
      <c r="G95" s="68"/>
      <c r="H95" s="68"/>
      <c r="I95" s="68"/>
      <c r="J95" s="67"/>
      <c r="K95" s="69"/>
      <c r="L95" s="70"/>
    </row>
    <row r="96" spans="1:12" ht="18.75">
      <c r="A96" s="8">
        <v>28</v>
      </c>
      <c r="B96" s="48" t="s">
        <v>541</v>
      </c>
      <c r="C96" s="81" t="s">
        <v>215</v>
      </c>
      <c r="D96" s="166" t="s">
        <v>82</v>
      </c>
      <c r="E96" s="166" t="s">
        <v>90</v>
      </c>
      <c r="F96" s="80" t="s">
        <v>216</v>
      </c>
      <c r="G96" s="42" t="s">
        <v>217</v>
      </c>
      <c r="H96" s="42" t="s">
        <v>218</v>
      </c>
      <c r="I96" s="42" t="s">
        <v>219</v>
      </c>
      <c r="J96" s="8" t="s">
        <v>32</v>
      </c>
      <c r="K96" s="42">
        <v>96120</v>
      </c>
      <c r="L96" s="48" t="s">
        <v>220</v>
      </c>
    </row>
    <row r="97" spans="1:12" ht="18.75">
      <c r="A97" s="59"/>
      <c r="B97" s="60"/>
      <c r="C97" s="81" t="s">
        <v>221</v>
      </c>
      <c r="D97" s="167" t="s">
        <v>43</v>
      </c>
      <c r="E97" s="167" t="s">
        <v>222</v>
      </c>
      <c r="F97" s="110"/>
      <c r="G97" s="62"/>
      <c r="H97" s="62"/>
      <c r="I97" s="62"/>
      <c r="J97" s="59"/>
      <c r="K97" s="62"/>
      <c r="L97" s="60"/>
    </row>
    <row r="98" spans="1:12" ht="18.75">
      <c r="A98" s="59"/>
      <c r="B98" s="60"/>
      <c r="C98" s="81" t="s">
        <v>223</v>
      </c>
      <c r="D98" s="167" t="s">
        <v>43</v>
      </c>
      <c r="E98" s="167" t="s">
        <v>222</v>
      </c>
      <c r="F98" s="110"/>
      <c r="G98" s="62"/>
      <c r="H98" s="62"/>
      <c r="I98" s="62"/>
      <c r="J98" s="59"/>
      <c r="K98" s="62"/>
      <c r="L98" s="60"/>
    </row>
    <row r="99" spans="1:12" ht="18.75">
      <c r="A99" s="59"/>
      <c r="B99" s="60"/>
      <c r="C99" s="81" t="s">
        <v>224</v>
      </c>
      <c r="D99" s="167" t="s">
        <v>43</v>
      </c>
      <c r="E99" s="167" t="s">
        <v>222</v>
      </c>
      <c r="F99" s="110"/>
      <c r="G99" s="62"/>
      <c r="H99" s="62"/>
      <c r="I99" s="62"/>
      <c r="J99" s="59"/>
      <c r="K99" s="62"/>
      <c r="L99" s="60"/>
    </row>
    <row r="100" spans="1:12" ht="18.75">
      <c r="A100" s="59"/>
      <c r="B100" s="60"/>
      <c r="C100" s="81" t="s">
        <v>225</v>
      </c>
      <c r="D100" s="167" t="s">
        <v>82</v>
      </c>
      <c r="E100" s="167" t="s">
        <v>90</v>
      </c>
      <c r="F100" s="110"/>
      <c r="G100" s="62"/>
      <c r="H100" s="62"/>
      <c r="I100" s="62"/>
      <c r="J100" s="59"/>
      <c r="K100" s="62"/>
      <c r="L100" s="60"/>
    </row>
    <row r="101" spans="1:12" ht="18.75">
      <c r="A101" s="59"/>
      <c r="B101" s="60"/>
      <c r="C101" s="81" t="s">
        <v>226</v>
      </c>
      <c r="D101" s="167" t="s">
        <v>43</v>
      </c>
      <c r="E101" s="167" t="s">
        <v>222</v>
      </c>
      <c r="F101" s="110"/>
      <c r="G101" s="62"/>
      <c r="H101" s="62"/>
      <c r="I101" s="62"/>
      <c r="J101" s="59"/>
      <c r="K101" s="62"/>
      <c r="L101" s="60"/>
    </row>
    <row r="102" spans="1:12" ht="18.75">
      <c r="A102" s="59"/>
      <c r="B102" s="60"/>
      <c r="C102" s="81" t="s">
        <v>227</v>
      </c>
      <c r="D102" s="167" t="s">
        <v>43</v>
      </c>
      <c r="E102" s="167" t="s">
        <v>222</v>
      </c>
      <c r="F102" s="110"/>
      <c r="G102" s="62"/>
      <c r="H102" s="62"/>
      <c r="I102" s="62"/>
      <c r="J102" s="59"/>
      <c r="K102" s="62"/>
      <c r="L102" s="60"/>
    </row>
    <row r="103" spans="1:12" ht="18.75">
      <c r="A103" s="59"/>
      <c r="B103" s="60"/>
      <c r="C103" s="81" t="s">
        <v>228</v>
      </c>
      <c r="D103" s="167" t="s">
        <v>43</v>
      </c>
      <c r="E103" s="167" t="s">
        <v>90</v>
      </c>
      <c r="F103" s="110"/>
      <c r="G103" s="62"/>
      <c r="H103" s="62"/>
      <c r="I103" s="62"/>
      <c r="J103" s="59"/>
      <c r="K103" s="62"/>
      <c r="L103" s="60"/>
    </row>
    <row r="104" spans="1:12" ht="18.75">
      <c r="A104" s="59"/>
      <c r="B104" s="60"/>
      <c r="C104" s="81" t="s">
        <v>229</v>
      </c>
      <c r="D104" s="167" t="s">
        <v>43</v>
      </c>
      <c r="E104" s="167" t="s">
        <v>222</v>
      </c>
      <c r="F104" s="110"/>
      <c r="G104" s="62"/>
      <c r="H104" s="62"/>
      <c r="I104" s="62"/>
      <c r="J104" s="59"/>
      <c r="K104" s="62"/>
      <c r="L104" s="60"/>
    </row>
    <row r="105" spans="1:12" ht="18.75">
      <c r="A105" s="59"/>
      <c r="B105" s="60"/>
      <c r="C105" s="81" t="s">
        <v>230</v>
      </c>
      <c r="D105" s="167" t="s">
        <v>43</v>
      </c>
      <c r="E105" s="167" t="s">
        <v>222</v>
      </c>
      <c r="F105" s="110"/>
      <c r="G105" s="62"/>
      <c r="H105" s="62"/>
      <c r="I105" s="62"/>
      <c r="J105" s="59"/>
      <c r="K105" s="62"/>
      <c r="L105" s="60"/>
    </row>
    <row r="106" spans="1:12" ht="18.75">
      <c r="A106" s="59"/>
      <c r="B106" s="60"/>
      <c r="C106" s="81" t="s">
        <v>231</v>
      </c>
      <c r="D106" s="167" t="s">
        <v>43</v>
      </c>
      <c r="E106" s="167" t="s">
        <v>222</v>
      </c>
      <c r="F106" s="110"/>
      <c r="G106" s="62"/>
      <c r="H106" s="62"/>
      <c r="I106" s="62"/>
      <c r="J106" s="59"/>
      <c r="K106" s="62"/>
      <c r="L106" s="60"/>
    </row>
    <row r="107" spans="1:12" ht="18.75">
      <c r="A107" s="59"/>
      <c r="B107" s="60"/>
      <c r="C107" s="81" t="s">
        <v>232</v>
      </c>
      <c r="D107" s="167" t="s">
        <v>82</v>
      </c>
      <c r="E107" s="167" t="s">
        <v>90</v>
      </c>
      <c r="F107" s="110"/>
      <c r="G107" s="62"/>
      <c r="H107" s="62"/>
      <c r="I107" s="62"/>
      <c r="J107" s="59"/>
      <c r="K107" s="62"/>
      <c r="L107" s="60"/>
    </row>
    <row r="108" spans="1:12" ht="18.75">
      <c r="A108" s="59"/>
      <c r="B108" s="60"/>
      <c r="C108" s="81" t="s">
        <v>233</v>
      </c>
      <c r="D108" s="167" t="s">
        <v>43</v>
      </c>
      <c r="E108" s="167" t="s">
        <v>222</v>
      </c>
      <c r="F108" s="110"/>
      <c r="G108" s="62"/>
      <c r="H108" s="62"/>
      <c r="I108" s="62"/>
      <c r="J108" s="59"/>
      <c r="K108" s="62"/>
      <c r="L108" s="60"/>
    </row>
    <row r="109" spans="1:12" ht="18.75">
      <c r="A109" s="8">
        <v>29</v>
      </c>
      <c r="B109" s="50" t="s">
        <v>279</v>
      </c>
      <c r="C109" s="42" t="s">
        <v>234</v>
      </c>
      <c r="D109" s="166" t="s">
        <v>63</v>
      </c>
      <c r="E109" s="166" t="s">
        <v>90</v>
      </c>
      <c r="F109" s="80" t="s">
        <v>216</v>
      </c>
      <c r="G109" s="42" t="s">
        <v>235</v>
      </c>
      <c r="H109" s="42" t="s">
        <v>236</v>
      </c>
      <c r="I109" s="42" t="s">
        <v>219</v>
      </c>
      <c r="J109" s="8" t="s">
        <v>32</v>
      </c>
      <c r="K109" s="42">
        <v>96120</v>
      </c>
      <c r="L109" s="48" t="s">
        <v>237</v>
      </c>
    </row>
    <row r="110" spans="1:12" ht="18.75">
      <c r="A110" s="59"/>
      <c r="B110" s="61"/>
      <c r="C110" s="42" t="s">
        <v>238</v>
      </c>
      <c r="D110" s="168" t="s">
        <v>63</v>
      </c>
      <c r="E110" s="168" t="s">
        <v>90</v>
      </c>
      <c r="F110" s="110"/>
      <c r="G110" s="62"/>
      <c r="H110" s="62"/>
      <c r="I110" s="62"/>
      <c r="J110" s="59"/>
      <c r="K110" s="62"/>
      <c r="L110" s="60"/>
    </row>
    <row r="111" spans="1:12" ht="18.75">
      <c r="A111" s="59"/>
      <c r="B111" s="61"/>
      <c r="C111" s="42" t="s">
        <v>239</v>
      </c>
      <c r="D111" s="168" t="s">
        <v>43</v>
      </c>
      <c r="E111" s="168" t="s">
        <v>90</v>
      </c>
      <c r="F111" s="110"/>
      <c r="G111" s="62"/>
      <c r="H111" s="62"/>
      <c r="I111" s="62"/>
      <c r="J111" s="59"/>
      <c r="K111" s="62"/>
      <c r="L111" s="60"/>
    </row>
    <row r="112" spans="1:12" ht="18.75">
      <c r="A112" s="59"/>
      <c r="B112" s="61"/>
      <c r="C112" s="42" t="s">
        <v>240</v>
      </c>
      <c r="D112" s="168" t="s">
        <v>71</v>
      </c>
      <c r="E112" s="168" t="s">
        <v>90</v>
      </c>
      <c r="F112" s="110"/>
      <c r="G112" s="62"/>
      <c r="H112" s="62"/>
      <c r="I112" s="62"/>
      <c r="J112" s="59"/>
      <c r="K112" s="62"/>
      <c r="L112" s="60"/>
    </row>
    <row r="113" spans="1:12" ht="18.75">
      <c r="A113" s="59"/>
      <c r="B113" s="61"/>
      <c r="C113" s="42" t="s">
        <v>241</v>
      </c>
      <c r="D113" s="168" t="s">
        <v>71</v>
      </c>
      <c r="E113" s="168" t="s">
        <v>90</v>
      </c>
      <c r="F113" s="110"/>
      <c r="G113" s="62"/>
      <c r="H113" s="62"/>
      <c r="I113" s="62"/>
      <c r="J113" s="59"/>
      <c r="K113" s="62"/>
      <c r="L113" s="60"/>
    </row>
    <row r="114" spans="1:12" ht="18.75">
      <c r="A114" s="59"/>
      <c r="B114" s="61"/>
      <c r="C114" s="42" t="s">
        <v>242</v>
      </c>
      <c r="D114" s="168" t="s">
        <v>63</v>
      </c>
      <c r="E114" s="168" t="s">
        <v>90</v>
      </c>
      <c r="F114" s="110"/>
      <c r="G114" s="62"/>
      <c r="H114" s="62"/>
      <c r="I114" s="62"/>
      <c r="J114" s="59"/>
      <c r="K114" s="62"/>
      <c r="L114" s="60"/>
    </row>
    <row r="115" spans="1:12" ht="18.75">
      <c r="A115" s="59"/>
      <c r="B115" s="61"/>
      <c r="C115" s="42" t="s">
        <v>243</v>
      </c>
      <c r="D115" s="168" t="s">
        <v>71</v>
      </c>
      <c r="E115" s="168" t="s">
        <v>90</v>
      </c>
      <c r="F115" s="110"/>
      <c r="G115" s="62"/>
      <c r="H115" s="62"/>
      <c r="I115" s="62"/>
      <c r="J115" s="59"/>
      <c r="K115" s="62"/>
      <c r="L115" s="60"/>
    </row>
    <row r="116" spans="1:12" ht="18.75">
      <c r="A116" s="8">
        <v>30</v>
      </c>
      <c r="B116" s="50" t="s">
        <v>542</v>
      </c>
      <c r="C116" s="42" t="s">
        <v>244</v>
      </c>
      <c r="D116" s="58" t="s">
        <v>63</v>
      </c>
      <c r="E116" s="58" t="s">
        <v>90</v>
      </c>
      <c r="F116" s="80" t="s">
        <v>216</v>
      </c>
      <c r="G116" s="42" t="s">
        <v>245</v>
      </c>
      <c r="H116" s="42" t="s">
        <v>246</v>
      </c>
      <c r="I116" s="42" t="s">
        <v>219</v>
      </c>
      <c r="J116" s="8" t="s">
        <v>32</v>
      </c>
      <c r="K116" s="42">
        <v>96120</v>
      </c>
      <c r="L116" s="48" t="s">
        <v>247</v>
      </c>
    </row>
    <row r="117" spans="1:12" ht="18.75">
      <c r="A117" s="59"/>
      <c r="B117" s="61"/>
      <c r="C117" s="42" t="s">
        <v>248</v>
      </c>
      <c r="D117" s="58" t="s">
        <v>63</v>
      </c>
      <c r="E117" s="58" t="s">
        <v>90</v>
      </c>
      <c r="F117" s="110"/>
      <c r="G117" s="62"/>
      <c r="H117" s="62"/>
      <c r="I117" s="62"/>
      <c r="J117" s="59"/>
      <c r="K117" s="62"/>
      <c r="L117" s="60"/>
    </row>
    <row r="118" spans="1:12" ht="18.75">
      <c r="A118" s="59"/>
      <c r="B118" s="61"/>
      <c r="C118" s="42" t="s">
        <v>249</v>
      </c>
      <c r="D118" s="168" t="s">
        <v>250</v>
      </c>
      <c r="E118" s="169" t="s">
        <v>206</v>
      </c>
      <c r="F118" s="110"/>
      <c r="G118" s="62"/>
      <c r="H118" s="62"/>
      <c r="I118" s="62"/>
      <c r="J118" s="59"/>
      <c r="K118" s="62"/>
      <c r="L118" s="60"/>
    </row>
    <row r="119" spans="1:12" ht="18.75">
      <c r="A119" s="59"/>
      <c r="B119" s="61"/>
      <c r="C119" s="42" t="s">
        <v>251</v>
      </c>
      <c r="D119" s="168" t="s">
        <v>43</v>
      </c>
      <c r="E119" s="169" t="s">
        <v>206</v>
      </c>
      <c r="F119" s="110"/>
      <c r="G119" s="62"/>
      <c r="H119" s="62"/>
      <c r="I119" s="62"/>
      <c r="J119" s="59"/>
      <c r="K119" s="62"/>
      <c r="L119" s="60"/>
    </row>
    <row r="120" spans="1:12" ht="18.75">
      <c r="A120" s="8">
        <v>31</v>
      </c>
      <c r="B120" s="50" t="s">
        <v>275</v>
      </c>
      <c r="C120" s="42" t="s">
        <v>252</v>
      </c>
      <c r="D120" s="58" t="s">
        <v>107</v>
      </c>
      <c r="E120" s="49" t="s">
        <v>150</v>
      </c>
      <c r="F120" s="80" t="s">
        <v>216</v>
      </c>
      <c r="G120" s="42" t="s">
        <v>253</v>
      </c>
      <c r="H120" s="42" t="s">
        <v>246</v>
      </c>
      <c r="I120" s="42" t="s">
        <v>219</v>
      </c>
      <c r="J120" s="8" t="s">
        <v>32</v>
      </c>
      <c r="K120" s="42">
        <v>96120</v>
      </c>
      <c r="L120" s="48" t="s">
        <v>254</v>
      </c>
    </row>
    <row r="121" spans="1:12" ht="18.75">
      <c r="A121" s="59"/>
      <c r="B121" s="61"/>
      <c r="C121" s="42" t="s">
        <v>255</v>
      </c>
      <c r="D121" s="49" t="s">
        <v>525</v>
      </c>
      <c r="E121" s="49" t="s">
        <v>150</v>
      </c>
      <c r="F121" s="110"/>
      <c r="G121" s="62"/>
      <c r="H121" s="62"/>
      <c r="I121" s="62"/>
      <c r="J121" s="59"/>
      <c r="K121" s="62"/>
      <c r="L121" s="60"/>
    </row>
    <row r="122" spans="1:12" ht="18.75">
      <c r="A122" s="59"/>
      <c r="B122" s="61"/>
      <c r="C122" s="42" t="s">
        <v>256</v>
      </c>
      <c r="D122" s="49" t="s">
        <v>525</v>
      </c>
      <c r="E122" s="49" t="s">
        <v>150</v>
      </c>
      <c r="F122" s="110"/>
      <c r="G122" s="62"/>
      <c r="H122" s="62"/>
      <c r="I122" s="62"/>
      <c r="J122" s="59"/>
      <c r="K122" s="62"/>
      <c r="L122" s="60"/>
    </row>
    <row r="123" spans="1:12" ht="18.75">
      <c r="A123" s="8">
        <v>32</v>
      </c>
      <c r="B123" s="50" t="s">
        <v>276</v>
      </c>
      <c r="C123" s="82" t="s">
        <v>257</v>
      </c>
      <c r="D123" s="170" t="s">
        <v>206</v>
      </c>
      <c r="E123" s="170" t="s">
        <v>206</v>
      </c>
      <c r="F123" s="80" t="s">
        <v>216</v>
      </c>
      <c r="G123" s="42" t="s">
        <v>258</v>
      </c>
      <c r="H123" s="42" t="s">
        <v>246</v>
      </c>
      <c r="I123" s="42" t="s">
        <v>219</v>
      </c>
      <c r="J123" s="8" t="s">
        <v>32</v>
      </c>
      <c r="K123" s="42">
        <v>96120</v>
      </c>
      <c r="L123" s="83" t="s">
        <v>206</v>
      </c>
    </row>
    <row r="124" spans="1:12" ht="18.75">
      <c r="A124" s="59"/>
      <c r="B124" s="61"/>
      <c r="C124" s="42" t="s">
        <v>259</v>
      </c>
      <c r="D124" s="168" t="s">
        <v>107</v>
      </c>
      <c r="E124" s="58" t="s">
        <v>119</v>
      </c>
      <c r="F124" s="110"/>
      <c r="G124" s="62"/>
      <c r="H124" s="62"/>
      <c r="I124" s="62"/>
      <c r="J124" s="59"/>
      <c r="K124" s="62"/>
      <c r="L124" s="60"/>
    </row>
    <row r="125" spans="1:12" ht="18.75">
      <c r="A125" s="59"/>
      <c r="B125" s="61"/>
      <c r="C125" s="42" t="s">
        <v>260</v>
      </c>
      <c r="D125" s="168" t="s">
        <v>71</v>
      </c>
      <c r="E125" s="58" t="s">
        <v>119</v>
      </c>
      <c r="F125" s="110"/>
      <c r="G125" s="62"/>
      <c r="H125" s="64"/>
      <c r="I125" s="62"/>
      <c r="J125" s="59"/>
      <c r="K125" s="62"/>
      <c r="L125" s="60"/>
    </row>
    <row r="126" spans="1:12" ht="18.75">
      <c r="A126" s="8">
        <v>33</v>
      </c>
      <c r="B126" s="48" t="s">
        <v>278</v>
      </c>
      <c r="C126" s="84" t="s">
        <v>261</v>
      </c>
      <c r="D126" s="58" t="s">
        <v>250</v>
      </c>
      <c r="E126" s="49" t="s">
        <v>150</v>
      </c>
      <c r="F126" s="71">
        <v>236469</v>
      </c>
      <c r="G126" s="57">
        <v>5</v>
      </c>
      <c r="H126" s="55" t="s">
        <v>218</v>
      </c>
      <c r="I126" s="57" t="s">
        <v>219</v>
      </c>
      <c r="J126" s="56" t="s">
        <v>32</v>
      </c>
      <c r="K126" s="57">
        <v>96120</v>
      </c>
      <c r="L126" s="58" t="s">
        <v>262</v>
      </c>
    </row>
    <row r="127" spans="1:12" ht="18.75">
      <c r="A127" s="59"/>
      <c r="B127" s="60"/>
      <c r="C127" s="81" t="s">
        <v>263</v>
      </c>
      <c r="D127" s="171" t="s">
        <v>206</v>
      </c>
      <c r="E127" s="171" t="s">
        <v>206</v>
      </c>
      <c r="F127" s="73"/>
      <c r="G127" s="69"/>
      <c r="H127" s="68"/>
      <c r="I127" s="69"/>
      <c r="J127" s="67"/>
      <c r="K127" s="69"/>
      <c r="L127" s="70"/>
    </row>
    <row r="128" spans="1:12" ht="18.75">
      <c r="A128" s="59"/>
      <c r="B128" s="60"/>
      <c r="C128" s="81" t="s">
        <v>264</v>
      </c>
      <c r="D128" s="172" t="s">
        <v>206</v>
      </c>
      <c r="E128" s="172" t="s">
        <v>206</v>
      </c>
      <c r="F128" s="69"/>
      <c r="G128" s="69"/>
      <c r="H128" s="69"/>
      <c r="I128" s="69"/>
      <c r="J128" s="67"/>
      <c r="K128" s="69"/>
      <c r="L128" s="67"/>
    </row>
    <row r="129" spans="1:12" ht="18.75">
      <c r="A129" s="59"/>
      <c r="B129" s="60"/>
      <c r="C129" s="48"/>
      <c r="D129" s="167"/>
      <c r="E129" s="167"/>
      <c r="F129" s="62"/>
      <c r="G129" s="62"/>
      <c r="H129" s="62"/>
      <c r="I129" s="62"/>
      <c r="J129" s="60"/>
      <c r="K129" s="62"/>
      <c r="L129" s="60"/>
    </row>
    <row r="130" spans="1:12" ht="18.75">
      <c r="A130" s="8">
        <v>34</v>
      </c>
      <c r="B130" s="48" t="s">
        <v>281</v>
      </c>
      <c r="C130" s="48" t="s">
        <v>265</v>
      </c>
      <c r="D130" s="170" t="s">
        <v>206</v>
      </c>
      <c r="E130" s="170" t="s">
        <v>206</v>
      </c>
      <c r="F130" s="85">
        <v>238852</v>
      </c>
      <c r="G130" s="42" t="s">
        <v>266</v>
      </c>
      <c r="H130" s="42" t="s">
        <v>236</v>
      </c>
      <c r="I130" s="42" t="s">
        <v>219</v>
      </c>
      <c r="J130" s="48" t="s">
        <v>32</v>
      </c>
      <c r="K130" s="42">
        <v>96120</v>
      </c>
      <c r="L130" s="48" t="s">
        <v>267</v>
      </c>
    </row>
    <row r="131" spans="1:12" ht="18.75">
      <c r="A131" s="59"/>
      <c r="B131" s="60"/>
      <c r="C131" s="48" t="s">
        <v>268</v>
      </c>
      <c r="D131" s="170" t="s">
        <v>206</v>
      </c>
      <c r="E131" s="170" t="s">
        <v>206</v>
      </c>
      <c r="F131" s="62"/>
      <c r="G131" s="62"/>
      <c r="H131" s="62"/>
      <c r="I131" s="62"/>
      <c r="J131" s="60"/>
      <c r="K131" s="62"/>
      <c r="L131" s="60"/>
    </row>
    <row r="132" spans="1:12" ht="18.75">
      <c r="A132" s="59"/>
      <c r="B132" s="60"/>
      <c r="C132" s="48" t="s">
        <v>269</v>
      </c>
      <c r="D132" s="170" t="s">
        <v>206</v>
      </c>
      <c r="E132" s="170" t="s">
        <v>206</v>
      </c>
      <c r="F132" s="62"/>
      <c r="G132" s="62"/>
      <c r="H132" s="62"/>
      <c r="I132" s="62"/>
      <c r="J132" s="60"/>
      <c r="K132" s="62"/>
      <c r="L132" s="60"/>
    </row>
    <row r="133" spans="1:12" ht="18.75">
      <c r="A133" s="59"/>
      <c r="B133" s="60"/>
      <c r="C133" s="48" t="s">
        <v>270</v>
      </c>
      <c r="D133" s="167" t="s">
        <v>28</v>
      </c>
      <c r="E133" s="170" t="s">
        <v>206</v>
      </c>
      <c r="F133" s="62"/>
      <c r="G133" s="62"/>
      <c r="H133" s="62"/>
      <c r="I133" s="62"/>
      <c r="J133" s="60"/>
      <c r="K133" s="62"/>
      <c r="L133" s="60"/>
    </row>
    <row r="134" spans="1:12" ht="18.75">
      <c r="A134" s="59"/>
      <c r="B134" s="60"/>
      <c r="C134" s="48" t="s">
        <v>271</v>
      </c>
      <c r="D134" s="170" t="s">
        <v>206</v>
      </c>
      <c r="E134" s="170" t="s">
        <v>206</v>
      </c>
      <c r="F134" s="62"/>
      <c r="G134" s="62"/>
      <c r="H134" s="62"/>
      <c r="I134" s="62"/>
      <c r="J134" s="60"/>
      <c r="K134" s="62"/>
      <c r="L134" s="60"/>
    </row>
    <row r="135" spans="1:12" ht="18.75">
      <c r="A135" s="59"/>
      <c r="B135" s="60"/>
      <c r="C135" s="48" t="s">
        <v>272</v>
      </c>
      <c r="D135" s="167" t="s">
        <v>28</v>
      </c>
      <c r="E135" s="58" t="s">
        <v>119</v>
      </c>
      <c r="F135" s="62"/>
      <c r="G135" s="62"/>
      <c r="H135" s="62"/>
      <c r="I135" s="62"/>
      <c r="J135" s="60"/>
      <c r="K135" s="62"/>
      <c r="L135" s="60"/>
    </row>
    <row r="136" spans="1:12" ht="18.75">
      <c r="A136" s="59"/>
      <c r="B136" s="60"/>
      <c r="C136" s="48" t="s">
        <v>273</v>
      </c>
      <c r="D136" s="170" t="s">
        <v>206</v>
      </c>
      <c r="E136" s="170" t="s">
        <v>206</v>
      </c>
      <c r="F136" s="62"/>
      <c r="G136" s="62"/>
      <c r="H136" s="62"/>
      <c r="I136" s="62"/>
      <c r="J136" s="60"/>
      <c r="K136" s="62"/>
      <c r="L136" s="60"/>
    </row>
    <row r="137" spans="1:12" ht="18.75">
      <c r="A137" s="59"/>
      <c r="B137" s="60"/>
      <c r="C137" s="48" t="s">
        <v>274</v>
      </c>
      <c r="D137" s="170" t="s">
        <v>206</v>
      </c>
      <c r="E137" s="170" t="s">
        <v>206</v>
      </c>
      <c r="F137" s="62"/>
      <c r="G137" s="62"/>
      <c r="H137" s="62"/>
      <c r="I137" s="62"/>
      <c r="J137" s="60"/>
      <c r="K137" s="62"/>
      <c r="L137" s="60"/>
    </row>
    <row r="138" spans="1:12" ht="18.75">
      <c r="A138" s="59"/>
      <c r="B138" s="60"/>
      <c r="C138" s="48"/>
      <c r="D138" s="167"/>
      <c r="E138" s="167"/>
      <c r="F138" s="62"/>
      <c r="G138" s="62"/>
      <c r="H138" s="62"/>
      <c r="I138" s="62"/>
      <c r="J138" s="60"/>
      <c r="K138" s="62"/>
      <c r="L138" s="60"/>
    </row>
    <row r="139" spans="1:12" ht="18.75">
      <c r="A139" s="86">
        <v>35</v>
      </c>
      <c r="B139" s="87" t="s">
        <v>283</v>
      </c>
      <c r="C139" s="87" t="s">
        <v>284</v>
      </c>
      <c r="D139" s="90" t="s">
        <v>71</v>
      </c>
      <c r="E139" s="49" t="s">
        <v>150</v>
      </c>
      <c r="F139" s="71">
        <v>236439</v>
      </c>
      <c r="G139" s="88">
        <v>1</v>
      </c>
      <c r="H139" s="89" t="s">
        <v>285</v>
      </c>
      <c r="I139" s="88" t="s">
        <v>286</v>
      </c>
      <c r="J139" s="90" t="s">
        <v>32</v>
      </c>
      <c r="K139" s="91">
        <v>96140</v>
      </c>
      <c r="L139" s="92" t="s">
        <v>287</v>
      </c>
    </row>
    <row r="140" spans="1:12" ht="18.75">
      <c r="A140" s="103"/>
      <c r="B140" s="104"/>
      <c r="C140" s="93" t="s">
        <v>288</v>
      </c>
      <c r="D140" s="92" t="s">
        <v>107</v>
      </c>
      <c r="E140" s="49" t="s">
        <v>150</v>
      </c>
      <c r="F140" s="117"/>
      <c r="G140" s="88" t="s">
        <v>289</v>
      </c>
      <c r="H140" s="115"/>
      <c r="I140" s="112"/>
      <c r="J140" s="113"/>
      <c r="K140" s="112"/>
      <c r="L140" s="92" t="s">
        <v>290</v>
      </c>
    </row>
    <row r="141" spans="1:12" ht="18.75">
      <c r="A141" s="103"/>
      <c r="B141" s="104"/>
      <c r="C141" s="87" t="s">
        <v>291</v>
      </c>
      <c r="D141" s="92" t="s">
        <v>107</v>
      </c>
      <c r="E141" s="49" t="s">
        <v>150</v>
      </c>
      <c r="F141" s="117"/>
      <c r="G141" s="88" t="s">
        <v>292</v>
      </c>
      <c r="H141" s="115"/>
      <c r="I141" s="112"/>
      <c r="J141" s="113"/>
      <c r="K141" s="112"/>
      <c r="L141" s="116"/>
    </row>
    <row r="142" spans="1:12" ht="18.75">
      <c r="A142" s="103"/>
      <c r="B142" s="104"/>
      <c r="C142" s="87" t="s">
        <v>293</v>
      </c>
      <c r="D142" s="92" t="s">
        <v>107</v>
      </c>
      <c r="E142" s="49" t="s">
        <v>150</v>
      </c>
      <c r="F142" s="117"/>
      <c r="G142" s="88" t="s">
        <v>294</v>
      </c>
      <c r="H142" s="115"/>
      <c r="I142" s="112"/>
      <c r="J142" s="113"/>
      <c r="K142" s="112"/>
      <c r="L142" s="116"/>
    </row>
    <row r="143" spans="1:12" ht="18.75">
      <c r="A143" s="103"/>
      <c r="B143" s="104"/>
      <c r="C143" s="87" t="s">
        <v>295</v>
      </c>
      <c r="D143" s="92" t="s">
        <v>43</v>
      </c>
      <c r="E143" s="49" t="s">
        <v>150</v>
      </c>
      <c r="F143" s="117"/>
      <c r="G143" s="88" t="s">
        <v>296</v>
      </c>
      <c r="H143" s="115"/>
      <c r="I143" s="112"/>
      <c r="J143" s="113"/>
      <c r="K143" s="112"/>
      <c r="L143" s="116"/>
    </row>
    <row r="144" spans="1:12" ht="18.75">
      <c r="A144" s="103"/>
      <c r="B144" s="104"/>
      <c r="C144" s="87" t="s">
        <v>297</v>
      </c>
      <c r="D144" s="92"/>
      <c r="E144" s="49" t="s">
        <v>150</v>
      </c>
      <c r="F144" s="117"/>
      <c r="G144" s="88" t="s">
        <v>298</v>
      </c>
      <c r="H144" s="115"/>
      <c r="I144" s="112"/>
      <c r="J144" s="113"/>
      <c r="K144" s="112"/>
      <c r="L144" s="116"/>
    </row>
    <row r="145" spans="1:12" ht="18.75">
      <c r="A145" s="103"/>
      <c r="B145" s="104"/>
      <c r="C145" s="87" t="s">
        <v>299</v>
      </c>
      <c r="D145" s="92"/>
      <c r="E145" s="49" t="s">
        <v>150</v>
      </c>
      <c r="F145" s="117"/>
      <c r="G145" s="88" t="s">
        <v>300</v>
      </c>
      <c r="H145" s="115"/>
      <c r="I145" s="112"/>
      <c r="J145" s="113"/>
      <c r="K145" s="112"/>
      <c r="L145" s="116"/>
    </row>
    <row r="146" spans="1:12" ht="18.75">
      <c r="A146" s="103"/>
      <c r="B146" s="104"/>
      <c r="C146" s="93" t="s">
        <v>301</v>
      </c>
      <c r="D146" s="90"/>
      <c r="E146" s="49" t="s">
        <v>150</v>
      </c>
      <c r="F146" s="112"/>
      <c r="G146" s="88" t="s">
        <v>302</v>
      </c>
      <c r="H146" s="115"/>
      <c r="I146" s="112"/>
      <c r="J146" s="113"/>
      <c r="K146" s="112"/>
      <c r="L146" s="113"/>
    </row>
    <row r="147" spans="1:12" ht="18.75">
      <c r="A147" s="86">
        <v>36</v>
      </c>
      <c r="B147" s="87" t="s">
        <v>303</v>
      </c>
      <c r="C147" s="87" t="s">
        <v>304</v>
      </c>
      <c r="D147" s="90" t="s">
        <v>63</v>
      </c>
      <c r="E147" s="49" t="s">
        <v>150</v>
      </c>
      <c r="F147" s="71">
        <v>236448</v>
      </c>
      <c r="G147" s="88" t="s">
        <v>305</v>
      </c>
      <c r="H147" s="89" t="s">
        <v>306</v>
      </c>
      <c r="I147" s="88" t="s">
        <v>286</v>
      </c>
      <c r="J147" s="90" t="s">
        <v>32</v>
      </c>
      <c r="K147" s="91">
        <v>96140</v>
      </c>
      <c r="L147" s="92" t="s">
        <v>307</v>
      </c>
    </row>
    <row r="148" spans="1:12" ht="18.75">
      <c r="A148" s="103"/>
      <c r="B148" s="104"/>
      <c r="C148" s="87" t="s">
        <v>308</v>
      </c>
      <c r="D148" s="92" t="s">
        <v>43</v>
      </c>
      <c r="E148" s="49" t="s">
        <v>150</v>
      </c>
      <c r="F148" s="115"/>
      <c r="G148" s="88" t="s">
        <v>309</v>
      </c>
      <c r="H148" s="115"/>
      <c r="I148" s="112"/>
      <c r="J148" s="113"/>
      <c r="K148" s="114"/>
      <c r="L148" s="94" t="s">
        <v>310</v>
      </c>
    </row>
    <row r="149" spans="1:12" ht="18.75">
      <c r="A149" s="103"/>
      <c r="B149" s="104"/>
      <c r="C149" s="87" t="s">
        <v>311</v>
      </c>
      <c r="D149" s="90" t="s">
        <v>43</v>
      </c>
      <c r="E149" s="49" t="s">
        <v>150</v>
      </c>
      <c r="F149" s="112"/>
      <c r="G149" s="88" t="s">
        <v>312</v>
      </c>
      <c r="H149" s="115"/>
      <c r="I149" s="112"/>
      <c r="J149" s="113"/>
      <c r="K149" s="114"/>
      <c r="L149" s="90" t="s">
        <v>313</v>
      </c>
    </row>
    <row r="150" spans="1:12" ht="18.75">
      <c r="A150" s="86">
        <v>37</v>
      </c>
      <c r="B150" s="87" t="s">
        <v>314</v>
      </c>
      <c r="C150" s="95" t="s">
        <v>315</v>
      </c>
      <c r="D150" s="90" t="s">
        <v>107</v>
      </c>
      <c r="E150" s="90" t="s">
        <v>90</v>
      </c>
      <c r="F150" s="71">
        <v>236439</v>
      </c>
      <c r="G150" s="88">
        <v>8</v>
      </c>
      <c r="H150" s="89" t="s">
        <v>316</v>
      </c>
      <c r="I150" s="88" t="s">
        <v>286</v>
      </c>
      <c r="J150" s="90" t="s">
        <v>32</v>
      </c>
      <c r="K150" s="91">
        <v>96140</v>
      </c>
      <c r="L150" s="90" t="s">
        <v>317</v>
      </c>
    </row>
    <row r="151" spans="1:12" ht="18.75">
      <c r="A151" s="103"/>
      <c r="B151" s="104"/>
      <c r="C151" s="87" t="s">
        <v>318</v>
      </c>
      <c r="D151" s="90" t="s">
        <v>71</v>
      </c>
      <c r="E151" s="90" t="s">
        <v>90</v>
      </c>
      <c r="F151" s="112"/>
      <c r="G151" s="112"/>
      <c r="H151" s="112"/>
      <c r="I151" s="112"/>
      <c r="J151" s="113"/>
      <c r="K151" s="112"/>
      <c r="L151" s="90" t="s">
        <v>319</v>
      </c>
    </row>
    <row r="152" spans="1:12" ht="18.75">
      <c r="A152" s="103"/>
      <c r="B152" s="104"/>
      <c r="C152" s="87" t="s">
        <v>320</v>
      </c>
      <c r="D152" s="90" t="s">
        <v>107</v>
      </c>
      <c r="E152" s="90" t="s">
        <v>90</v>
      </c>
      <c r="F152" s="112"/>
      <c r="G152" s="112"/>
      <c r="H152" s="115"/>
      <c r="I152" s="112"/>
      <c r="J152" s="113"/>
      <c r="K152" s="112"/>
      <c r="L152" s="92" t="s">
        <v>321</v>
      </c>
    </row>
    <row r="153" spans="1:12" ht="18.75">
      <c r="A153" s="86">
        <v>38</v>
      </c>
      <c r="B153" s="87" t="s">
        <v>322</v>
      </c>
      <c r="C153" s="87" t="s">
        <v>323</v>
      </c>
      <c r="D153" s="92" t="s">
        <v>43</v>
      </c>
      <c r="E153" s="49" t="s">
        <v>150</v>
      </c>
      <c r="F153" s="71">
        <v>236439</v>
      </c>
      <c r="G153" s="89">
        <v>7</v>
      </c>
      <c r="H153" s="89" t="s">
        <v>324</v>
      </c>
      <c r="I153" s="88" t="s">
        <v>286</v>
      </c>
      <c r="J153" s="90" t="s">
        <v>32</v>
      </c>
      <c r="K153" s="91">
        <v>96140</v>
      </c>
      <c r="L153" s="92" t="s">
        <v>325</v>
      </c>
    </row>
    <row r="154" spans="1:12" ht="18.75">
      <c r="A154" s="103"/>
      <c r="B154" s="105"/>
      <c r="C154" s="87" t="s">
        <v>326</v>
      </c>
      <c r="D154" s="92" t="s">
        <v>71</v>
      </c>
      <c r="E154" s="49" t="s">
        <v>150</v>
      </c>
      <c r="F154" s="117"/>
      <c r="G154" s="89" t="s">
        <v>327</v>
      </c>
      <c r="H154" s="115"/>
      <c r="I154" s="112"/>
      <c r="J154" s="113"/>
      <c r="K154" s="114"/>
      <c r="L154" s="92" t="s">
        <v>328</v>
      </c>
    </row>
    <row r="155" spans="1:12" ht="18.75">
      <c r="A155" s="103"/>
      <c r="B155" s="105"/>
      <c r="C155" s="87" t="s">
        <v>329</v>
      </c>
      <c r="D155" s="92" t="s">
        <v>107</v>
      </c>
      <c r="E155" s="58" t="s">
        <v>119</v>
      </c>
      <c r="F155" s="117"/>
      <c r="G155" s="115"/>
      <c r="H155" s="115"/>
      <c r="I155" s="112"/>
      <c r="J155" s="113"/>
      <c r="K155" s="114"/>
      <c r="L155" s="92" t="s">
        <v>330</v>
      </c>
    </row>
    <row r="156" spans="1:12" ht="18.75">
      <c r="A156" s="103"/>
      <c r="B156" s="105"/>
      <c r="C156" s="87" t="s">
        <v>331</v>
      </c>
      <c r="D156" s="92" t="s">
        <v>43</v>
      </c>
      <c r="E156" s="49" t="s">
        <v>150</v>
      </c>
      <c r="F156" s="115"/>
      <c r="G156" s="89" t="s">
        <v>332</v>
      </c>
      <c r="H156" s="115"/>
      <c r="I156" s="112"/>
      <c r="J156" s="113"/>
      <c r="K156" s="114"/>
      <c r="L156" s="92" t="s">
        <v>330</v>
      </c>
    </row>
    <row r="157" spans="1:12" ht="18.75">
      <c r="A157" s="103"/>
      <c r="B157" s="105"/>
      <c r="C157" s="95" t="s">
        <v>333</v>
      </c>
      <c r="D157" s="92" t="s">
        <v>107</v>
      </c>
      <c r="E157" s="49" t="s">
        <v>150</v>
      </c>
      <c r="F157" s="115"/>
      <c r="G157" s="115"/>
      <c r="H157" s="115"/>
      <c r="I157" s="115"/>
      <c r="J157" s="116"/>
      <c r="K157" s="115"/>
      <c r="L157" s="92" t="s">
        <v>334</v>
      </c>
    </row>
    <row r="158" spans="1:12" ht="18.75">
      <c r="A158" s="103"/>
      <c r="B158" s="105"/>
      <c r="C158" s="87" t="s">
        <v>335</v>
      </c>
      <c r="D158" s="92" t="s">
        <v>107</v>
      </c>
      <c r="E158" s="58" t="s">
        <v>119</v>
      </c>
      <c r="F158" s="115"/>
      <c r="G158" s="115"/>
      <c r="H158" s="115"/>
      <c r="I158" s="115"/>
      <c r="J158" s="116"/>
      <c r="K158" s="115"/>
      <c r="L158" s="92" t="s">
        <v>334</v>
      </c>
    </row>
    <row r="159" spans="1:12" ht="18.75">
      <c r="A159" s="103"/>
      <c r="B159" s="105"/>
      <c r="C159" s="95" t="s">
        <v>336</v>
      </c>
      <c r="D159" s="92" t="s">
        <v>107</v>
      </c>
      <c r="E159" s="58" t="s">
        <v>119</v>
      </c>
      <c r="F159" s="115"/>
      <c r="G159" s="115"/>
      <c r="H159" s="115"/>
      <c r="I159" s="115"/>
      <c r="J159" s="116"/>
      <c r="K159" s="115"/>
      <c r="L159" s="92" t="s">
        <v>337</v>
      </c>
    </row>
    <row r="160" spans="1:12" ht="18.75">
      <c r="A160" s="63"/>
      <c r="B160" s="60"/>
      <c r="C160" s="81"/>
      <c r="D160" s="58"/>
      <c r="E160" s="58"/>
      <c r="F160" s="68"/>
      <c r="G160" s="68"/>
      <c r="H160" s="68"/>
      <c r="I160" s="68"/>
      <c r="J160" s="70"/>
      <c r="K160" s="68"/>
      <c r="L160" s="70"/>
    </row>
    <row r="161" spans="1:12" ht="18.75">
      <c r="A161" s="8">
        <v>39</v>
      </c>
      <c r="B161" s="48" t="s">
        <v>280</v>
      </c>
      <c r="C161" s="42" t="s">
        <v>339</v>
      </c>
      <c r="D161" s="8" t="s">
        <v>63</v>
      </c>
      <c r="E161" s="49" t="s">
        <v>150</v>
      </c>
      <c r="F161" s="71">
        <v>236439</v>
      </c>
      <c r="G161" s="42" t="s">
        <v>340</v>
      </c>
      <c r="H161" s="42" t="s">
        <v>341</v>
      </c>
      <c r="I161" s="42" t="s">
        <v>338</v>
      </c>
      <c r="J161" s="48" t="s">
        <v>32</v>
      </c>
      <c r="K161" s="42">
        <v>96110</v>
      </c>
      <c r="L161" s="48" t="s">
        <v>342</v>
      </c>
    </row>
    <row r="162" spans="1:12" ht="18.75">
      <c r="A162" s="59"/>
      <c r="B162" s="60"/>
      <c r="C162" s="42" t="s">
        <v>343</v>
      </c>
      <c r="D162" s="8" t="s">
        <v>43</v>
      </c>
      <c r="E162" s="49" t="s">
        <v>150</v>
      </c>
      <c r="F162" s="109"/>
      <c r="G162" s="62"/>
      <c r="H162" s="62"/>
      <c r="I162" s="62"/>
      <c r="J162" s="60"/>
      <c r="K162" s="62"/>
      <c r="L162" s="60"/>
    </row>
    <row r="163" spans="1:12" ht="18.75">
      <c r="A163" s="59"/>
      <c r="B163" s="60"/>
      <c r="C163" s="42" t="s">
        <v>344</v>
      </c>
      <c r="D163" s="8" t="s">
        <v>107</v>
      </c>
      <c r="E163" s="49" t="s">
        <v>150</v>
      </c>
      <c r="F163" s="109"/>
      <c r="G163" s="62"/>
      <c r="H163" s="62"/>
      <c r="I163" s="62"/>
      <c r="J163" s="60"/>
      <c r="K163" s="62"/>
      <c r="L163" s="60"/>
    </row>
    <row r="164" spans="1:12" ht="18.75">
      <c r="A164" s="8">
        <v>40</v>
      </c>
      <c r="B164" s="50" t="s">
        <v>345</v>
      </c>
      <c r="C164" s="42" t="s">
        <v>346</v>
      </c>
      <c r="D164" s="49" t="s">
        <v>43</v>
      </c>
      <c r="E164" s="49" t="s">
        <v>150</v>
      </c>
      <c r="F164" s="71">
        <v>236439</v>
      </c>
      <c r="G164" s="42" t="s">
        <v>347</v>
      </c>
      <c r="H164" s="42" t="s">
        <v>348</v>
      </c>
      <c r="I164" s="42" t="s">
        <v>338</v>
      </c>
      <c r="J164" s="48" t="s">
        <v>32</v>
      </c>
      <c r="K164" s="42">
        <v>96110</v>
      </c>
      <c r="L164" s="48" t="s">
        <v>349</v>
      </c>
    </row>
    <row r="165" spans="1:12" ht="18.75">
      <c r="A165" s="59"/>
      <c r="B165" s="61"/>
      <c r="C165" s="42" t="s">
        <v>350</v>
      </c>
      <c r="D165" s="49" t="s">
        <v>71</v>
      </c>
      <c r="E165" s="49" t="s">
        <v>150</v>
      </c>
      <c r="F165" s="110"/>
      <c r="G165" s="62"/>
      <c r="H165" s="62"/>
      <c r="I165" s="62"/>
      <c r="J165" s="60"/>
      <c r="K165" s="62"/>
      <c r="L165" s="60"/>
    </row>
    <row r="166" spans="1:12" ht="18.75">
      <c r="A166" s="8">
        <v>41</v>
      </c>
      <c r="B166" s="48" t="s">
        <v>563</v>
      </c>
      <c r="C166" s="42" t="s">
        <v>351</v>
      </c>
      <c r="D166" s="8" t="s">
        <v>107</v>
      </c>
      <c r="E166" s="49" t="s">
        <v>150</v>
      </c>
      <c r="F166" s="71">
        <v>236439</v>
      </c>
      <c r="G166" s="42" t="s">
        <v>352</v>
      </c>
      <c r="H166" s="42" t="s">
        <v>353</v>
      </c>
      <c r="I166" s="42" t="s">
        <v>338</v>
      </c>
      <c r="J166" s="48" t="s">
        <v>32</v>
      </c>
      <c r="K166" s="42">
        <v>96110</v>
      </c>
      <c r="L166" s="48" t="s">
        <v>354</v>
      </c>
    </row>
    <row r="167" spans="1:12" ht="18.75">
      <c r="A167" s="59"/>
      <c r="B167" s="60"/>
      <c r="C167" s="42" t="s">
        <v>355</v>
      </c>
      <c r="D167" s="8" t="s">
        <v>71</v>
      </c>
      <c r="E167" s="49" t="s">
        <v>150</v>
      </c>
      <c r="F167" s="109"/>
      <c r="G167" s="62"/>
      <c r="H167" s="62"/>
      <c r="I167" s="62"/>
      <c r="J167" s="60"/>
      <c r="K167" s="62"/>
      <c r="L167" s="60"/>
    </row>
    <row r="168" spans="1:12" ht="18.75">
      <c r="A168" s="59"/>
      <c r="B168" s="60"/>
      <c r="C168" s="42" t="s">
        <v>356</v>
      </c>
      <c r="D168" s="8" t="s">
        <v>71</v>
      </c>
      <c r="E168" s="8" t="s">
        <v>28</v>
      </c>
      <c r="F168" s="109"/>
      <c r="G168" s="62"/>
      <c r="H168" s="62"/>
      <c r="I168" s="62"/>
      <c r="J168" s="60"/>
      <c r="K168" s="62"/>
      <c r="L168" s="60"/>
    </row>
    <row r="169" spans="1:12" ht="18.75">
      <c r="A169" s="59"/>
      <c r="B169" s="60"/>
      <c r="C169" s="42" t="s">
        <v>357</v>
      </c>
      <c r="D169" s="8" t="s">
        <v>71</v>
      </c>
      <c r="E169" s="49" t="s">
        <v>150</v>
      </c>
      <c r="F169" s="109"/>
      <c r="G169" s="62"/>
      <c r="H169" s="62"/>
      <c r="I169" s="62"/>
      <c r="J169" s="60"/>
      <c r="K169" s="62"/>
      <c r="L169" s="60"/>
    </row>
    <row r="170" spans="1:12" ht="18.75">
      <c r="A170" s="59"/>
      <c r="B170" s="60"/>
      <c r="C170" s="42" t="s">
        <v>358</v>
      </c>
      <c r="D170" s="8" t="s">
        <v>71</v>
      </c>
      <c r="E170" s="8" t="s">
        <v>28</v>
      </c>
      <c r="F170" s="109"/>
      <c r="G170" s="62"/>
      <c r="H170" s="62"/>
      <c r="I170" s="62"/>
      <c r="J170" s="60"/>
      <c r="K170" s="62"/>
      <c r="L170" s="60"/>
    </row>
    <row r="171" spans="1:12" ht="18.75">
      <c r="A171" s="8">
        <v>42</v>
      </c>
      <c r="B171" s="50" t="s">
        <v>359</v>
      </c>
      <c r="C171" s="42" t="s">
        <v>360</v>
      </c>
      <c r="D171" s="49" t="s">
        <v>71</v>
      </c>
      <c r="E171" s="49" t="s">
        <v>90</v>
      </c>
      <c r="F171" s="71">
        <v>236439</v>
      </c>
      <c r="G171" s="42" t="s">
        <v>361</v>
      </c>
      <c r="H171" s="42" t="s">
        <v>362</v>
      </c>
      <c r="I171" s="42" t="s">
        <v>338</v>
      </c>
      <c r="J171" s="48" t="s">
        <v>32</v>
      </c>
      <c r="K171" s="42">
        <v>96110</v>
      </c>
      <c r="L171" s="48" t="s">
        <v>363</v>
      </c>
    </row>
    <row r="172" spans="1:12" ht="18.75">
      <c r="A172" s="59"/>
      <c r="B172" s="61"/>
      <c r="C172" s="42" t="s">
        <v>364</v>
      </c>
      <c r="D172" s="49" t="s">
        <v>71</v>
      </c>
      <c r="E172" s="49" t="s">
        <v>90</v>
      </c>
      <c r="F172" s="110"/>
      <c r="G172" s="62"/>
      <c r="H172" s="62"/>
      <c r="I172" s="62"/>
      <c r="J172" s="60"/>
      <c r="K172" s="62"/>
      <c r="L172" s="60"/>
    </row>
    <row r="173" spans="1:12" ht="18.75">
      <c r="A173" s="59"/>
      <c r="B173" s="61"/>
      <c r="C173" s="42" t="s">
        <v>365</v>
      </c>
      <c r="D173" s="49" t="s">
        <v>43</v>
      </c>
      <c r="E173" s="49" t="s">
        <v>150</v>
      </c>
      <c r="F173" s="110"/>
      <c r="G173" s="62"/>
      <c r="H173" s="64"/>
      <c r="I173" s="62"/>
      <c r="J173" s="60"/>
      <c r="K173" s="62"/>
      <c r="L173" s="60"/>
    </row>
    <row r="174" spans="1:12" ht="18.75">
      <c r="A174" s="59"/>
      <c r="B174" s="60"/>
      <c r="C174" s="48" t="s">
        <v>366</v>
      </c>
      <c r="D174" s="8" t="s">
        <v>43</v>
      </c>
      <c r="E174" s="8" t="s">
        <v>90</v>
      </c>
      <c r="F174" s="62"/>
      <c r="G174" s="62"/>
      <c r="H174" s="62"/>
      <c r="I174" s="62"/>
      <c r="J174" s="60"/>
      <c r="K174" s="62"/>
      <c r="L174" s="60"/>
    </row>
    <row r="175" spans="1:12" ht="18.75">
      <c r="A175" s="97">
        <v>43</v>
      </c>
      <c r="B175" s="98" t="s">
        <v>368</v>
      </c>
      <c r="C175" s="98" t="s">
        <v>369</v>
      </c>
      <c r="D175" s="92" t="s">
        <v>107</v>
      </c>
      <c r="E175" s="49" t="s">
        <v>150</v>
      </c>
      <c r="F175" s="71">
        <v>236439</v>
      </c>
      <c r="G175" s="88" t="s">
        <v>370</v>
      </c>
      <c r="H175" s="89" t="s">
        <v>371</v>
      </c>
      <c r="I175" s="88" t="s">
        <v>372</v>
      </c>
      <c r="J175" s="90" t="s">
        <v>32</v>
      </c>
      <c r="K175" s="91">
        <v>96130</v>
      </c>
      <c r="L175" s="92" t="s">
        <v>373</v>
      </c>
    </row>
    <row r="176" spans="1:12" ht="18.75">
      <c r="A176" s="106"/>
      <c r="B176" s="107"/>
      <c r="C176" s="98" t="s">
        <v>374</v>
      </c>
      <c r="D176" s="86" t="s">
        <v>107</v>
      </c>
      <c r="E176" s="86" t="s">
        <v>159</v>
      </c>
      <c r="F176" s="114"/>
      <c r="G176" s="114"/>
      <c r="H176" s="114"/>
      <c r="I176" s="114"/>
      <c r="J176" s="113"/>
      <c r="K176" s="112"/>
      <c r="L176" s="107"/>
    </row>
    <row r="177" spans="1:12" ht="18.75">
      <c r="A177" s="106"/>
      <c r="B177" s="107"/>
      <c r="C177" s="98" t="s">
        <v>375</v>
      </c>
      <c r="D177" s="90" t="s">
        <v>43</v>
      </c>
      <c r="E177" s="90" t="s">
        <v>376</v>
      </c>
      <c r="F177" s="112"/>
      <c r="G177" s="112"/>
      <c r="H177" s="112"/>
      <c r="I177" s="112"/>
      <c r="J177" s="113"/>
      <c r="K177" s="112"/>
      <c r="L177" s="113"/>
    </row>
    <row r="178" spans="1:12" ht="18.75">
      <c r="A178" s="97">
        <v>44</v>
      </c>
      <c r="B178" s="98" t="s">
        <v>377</v>
      </c>
      <c r="C178" s="98" t="s">
        <v>378</v>
      </c>
      <c r="D178" s="92" t="s">
        <v>71</v>
      </c>
      <c r="E178" s="49" t="s">
        <v>150</v>
      </c>
      <c r="F178" s="71">
        <v>236909</v>
      </c>
      <c r="G178" s="88" t="s">
        <v>379</v>
      </c>
      <c r="H178" s="89" t="s">
        <v>380</v>
      </c>
      <c r="I178" s="88" t="s">
        <v>372</v>
      </c>
      <c r="J178" s="90" t="s">
        <v>32</v>
      </c>
      <c r="K178" s="91">
        <v>96130</v>
      </c>
      <c r="L178" s="92" t="s">
        <v>381</v>
      </c>
    </row>
    <row r="179" spans="1:12" ht="18.75">
      <c r="A179" s="106"/>
      <c r="B179" s="107"/>
      <c r="C179" s="98" t="s">
        <v>382</v>
      </c>
      <c r="D179" s="92" t="s">
        <v>71</v>
      </c>
      <c r="E179" s="58" t="s">
        <v>119</v>
      </c>
      <c r="F179" s="112"/>
      <c r="G179" s="112"/>
      <c r="H179" s="112"/>
      <c r="I179" s="112"/>
      <c r="J179" s="113"/>
      <c r="K179" s="112"/>
      <c r="L179" s="107"/>
    </row>
    <row r="180" spans="1:12" ht="18.75">
      <c r="A180" s="106"/>
      <c r="B180" s="107"/>
      <c r="C180" s="98" t="s">
        <v>383</v>
      </c>
      <c r="D180" s="92" t="s">
        <v>43</v>
      </c>
      <c r="E180" s="90" t="s">
        <v>90</v>
      </c>
      <c r="F180" s="114"/>
      <c r="G180" s="114"/>
      <c r="H180" s="114"/>
      <c r="I180" s="114"/>
      <c r="J180" s="113"/>
      <c r="K180" s="112"/>
      <c r="L180" s="113"/>
    </row>
    <row r="181" spans="1:12" ht="18.75">
      <c r="A181" s="106"/>
      <c r="B181" s="107"/>
      <c r="C181" s="98" t="s">
        <v>384</v>
      </c>
      <c r="D181" s="92" t="s">
        <v>71</v>
      </c>
      <c r="E181" s="49" t="s">
        <v>150</v>
      </c>
      <c r="F181" s="112"/>
      <c r="G181" s="112"/>
      <c r="H181" s="112"/>
      <c r="I181" s="112"/>
      <c r="J181" s="113"/>
      <c r="K181" s="112"/>
      <c r="L181" s="113"/>
    </row>
    <row r="182" spans="1:12" ht="18.75">
      <c r="A182" s="106"/>
      <c r="B182" s="107"/>
      <c r="C182" s="98" t="s">
        <v>385</v>
      </c>
      <c r="D182" s="8" t="s">
        <v>28</v>
      </c>
      <c r="E182" s="49" t="s">
        <v>150</v>
      </c>
      <c r="F182" s="112"/>
      <c r="G182" s="112"/>
      <c r="H182" s="112"/>
      <c r="I182" s="112"/>
      <c r="J182" s="113"/>
      <c r="K182" s="112"/>
      <c r="L182" s="113"/>
    </row>
    <row r="183" spans="1:12" ht="18.75">
      <c r="A183" s="97">
        <v>45</v>
      </c>
      <c r="B183" s="99" t="s">
        <v>386</v>
      </c>
      <c r="C183" s="98" t="s">
        <v>387</v>
      </c>
      <c r="D183" s="92" t="s">
        <v>107</v>
      </c>
      <c r="E183" s="49" t="s">
        <v>150</v>
      </c>
      <c r="F183" s="71">
        <v>236439</v>
      </c>
      <c r="G183" s="88" t="s">
        <v>388</v>
      </c>
      <c r="H183" s="89" t="s">
        <v>371</v>
      </c>
      <c r="I183" s="88" t="s">
        <v>372</v>
      </c>
      <c r="J183" s="90" t="s">
        <v>32</v>
      </c>
      <c r="K183" s="91">
        <v>96130</v>
      </c>
      <c r="L183" s="92" t="s">
        <v>389</v>
      </c>
    </row>
    <row r="184" spans="1:12" ht="18.75">
      <c r="A184" s="106"/>
      <c r="B184" s="107"/>
      <c r="C184" s="98" t="s">
        <v>390</v>
      </c>
      <c r="D184" s="86" t="s">
        <v>391</v>
      </c>
      <c r="E184" s="90" t="s">
        <v>90</v>
      </c>
      <c r="F184" s="114"/>
      <c r="G184" s="114"/>
      <c r="H184" s="114"/>
      <c r="I184" s="114"/>
      <c r="J184" s="113"/>
      <c r="K184" s="112"/>
      <c r="L184" s="86" t="s">
        <v>392</v>
      </c>
    </row>
    <row r="185" spans="1:12" ht="18.75">
      <c r="A185" s="106"/>
      <c r="B185" s="107"/>
      <c r="C185" s="98" t="s">
        <v>393</v>
      </c>
      <c r="D185" s="92" t="s">
        <v>43</v>
      </c>
      <c r="E185" s="58" t="s">
        <v>145</v>
      </c>
      <c r="F185" s="115"/>
      <c r="G185" s="115"/>
      <c r="H185" s="115"/>
      <c r="I185" s="115"/>
      <c r="J185" s="116"/>
      <c r="K185" s="115"/>
      <c r="L185" s="113"/>
    </row>
    <row r="186" spans="1:12" ht="18.75">
      <c r="A186" s="106"/>
      <c r="B186" s="107"/>
      <c r="C186" s="98" t="s">
        <v>394</v>
      </c>
      <c r="D186" s="86" t="s">
        <v>107</v>
      </c>
      <c r="E186" s="58" t="s">
        <v>145</v>
      </c>
      <c r="F186" s="112"/>
      <c r="G186" s="112"/>
      <c r="H186" s="112"/>
      <c r="I186" s="112"/>
      <c r="J186" s="113"/>
      <c r="K186" s="112"/>
      <c r="L186" s="113"/>
    </row>
    <row r="187" spans="1:12" ht="18.75">
      <c r="A187" s="106"/>
      <c r="B187" s="107"/>
      <c r="C187" s="98"/>
      <c r="D187" s="90"/>
      <c r="E187" s="90"/>
      <c r="F187" s="88"/>
      <c r="G187" s="88"/>
      <c r="H187" s="88"/>
      <c r="I187" s="88"/>
      <c r="J187" s="90"/>
      <c r="K187" s="88"/>
      <c r="L187" s="90"/>
    </row>
    <row r="188" spans="1:12" ht="18.75">
      <c r="A188" s="97">
        <v>46</v>
      </c>
      <c r="B188" s="98" t="s">
        <v>395</v>
      </c>
      <c r="C188" s="98" t="s">
        <v>396</v>
      </c>
      <c r="D188" s="92" t="s">
        <v>43</v>
      </c>
      <c r="E188" s="90" t="s">
        <v>90</v>
      </c>
      <c r="F188" s="71">
        <v>236439</v>
      </c>
      <c r="G188" s="88" t="s">
        <v>397</v>
      </c>
      <c r="H188" s="89" t="s">
        <v>398</v>
      </c>
      <c r="I188" s="88" t="s">
        <v>372</v>
      </c>
      <c r="J188" s="90" t="s">
        <v>32</v>
      </c>
      <c r="K188" s="91">
        <v>96130</v>
      </c>
      <c r="L188" s="92" t="s">
        <v>399</v>
      </c>
    </row>
    <row r="189" spans="1:12" ht="18.75">
      <c r="A189" s="106"/>
      <c r="B189" s="107"/>
      <c r="C189" s="98" t="s">
        <v>400</v>
      </c>
      <c r="D189" s="86" t="s">
        <v>43</v>
      </c>
      <c r="E189" s="90" t="s">
        <v>90</v>
      </c>
      <c r="F189" s="112"/>
      <c r="G189" s="112"/>
      <c r="H189" s="112"/>
      <c r="I189" s="112"/>
      <c r="J189" s="113"/>
      <c r="K189" s="112"/>
      <c r="L189" s="107"/>
    </row>
    <row r="190" spans="1:12" ht="18.75">
      <c r="A190" s="106"/>
      <c r="B190" s="107"/>
      <c r="C190" s="98" t="s">
        <v>401</v>
      </c>
      <c r="D190" s="86" t="s">
        <v>107</v>
      </c>
      <c r="E190" s="58" t="s">
        <v>119</v>
      </c>
      <c r="F190" s="114"/>
      <c r="G190" s="114"/>
      <c r="H190" s="114"/>
      <c r="I190" s="114"/>
      <c r="J190" s="113"/>
      <c r="K190" s="112"/>
      <c r="L190" s="113"/>
    </row>
    <row r="191" spans="1:12" ht="18.75">
      <c r="A191" s="106"/>
      <c r="B191" s="107"/>
      <c r="C191" s="98" t="s">
        <v>402</v>
      </c>
      <c r="D191" s="86" t="s">
        <v>43</v>
      </c>
      <c r="E191" s="90" t="s">
        <v>90</v>
      </c>
      <c r="F191" s="114"/>
      <c r="G191" s="114"/>
      <c r="H191" s="114"/>
      <c r="I191" s="114"/>
      <c r="J191" s="113"/>
      <c r="K191" s="112"/>
      <c r="L191" s="113"/>
    </row>
    <row r="192" spans="1:12" ht="18.75">
      <c r="A192" s="106"/>
      <c r="B192" s="107"/>
      <c r="C192" s="98" t="s">
        <v>403</v>
      </c>
      <c r="D192" s="86" t="s">
        <v>43</v>
      </c>
      <c r="E192" s="90" t="s">
        <v>90</v>
      </c>
      <c r="F192" s="112"/>
      <c r="G192" s="112"/>
      <c r="H192" s="112"/>
      <c r="I192" s="112"/>
      <c r="J192" s="113"/>
      <c r="K192" s="112"/>
      <c r="L192" s="113"/>
    </row>
    <row r="193" spans="1:12" ht="18.75">
      <c r="A193" s="97">
        <v>47</v>
      </c>
      <c r="B193" s="98" t="s">
        <v>404</v>
      </c>
      <c r="C193" s="98" t="s">
        <v>405</v>
      </c>
      <c r="D193" s="86" t="s">
        <v>71</v>
      </c>
      <c r="E193" s="58" t="s">
        <v>119</v>
      </c>
      <c r="F193" s="71">
        <v>236606</v>
      </c>
      <c r="G193" s="88" t="s">
        <v>406</v>
      </c>
      <c r="H193" s="89" t="s">
        <v>407</v>
      </c>
      <c r="I193" s="88" t="s">
        <v>372</v>
      </c>
      <c r="J193" s="90" t="s">
        <v>32</v>
      </c>
      <c r="K193" s="91">
        <v>96130</v>
      </c>
      <c r="L193" s="90" t="s">
        <v>408</v>
      </c>
    </row>
    <row r="194" spans="1:12" ht="18.75">
      <c r="A194" s="106"/>
      <c r="B194" s="107"/>
      <c r="C194" s="98" t="s">
        <v>409</v>
      </c>
      <c r="D194" s="86" t="s">
        <v>43</v>
      </c>
      <c r="E194" s="90" t="s">
        <v>90</v>
      </c>
      <c r="F194" s="88"/>
      <c r="G194" s="91"/>
      <c r="H194" s="91"/>
      <c r="I194" s="91"/>
      <c r="J194" s="90"/>
      <c r="K194" s="88"/>
      <c r="L194" s="90"/>
    </row>
    <row r="195" spans="1:12" ht="18.75">
      <c r="A195" s="106"/>
      <c r="B195" s="107"/>
      <c r="C195" s="98" t="s">
        <v>410</v>
      </c>
      <c r="D195" s="90" t="s">
        <v>43</v>
      </c>
      <c r="E195" s="58" t="s">
        <v>119</v>
      </c>
      <c r="F195" s="88"/>
      <c r="G195" s="88"/>
      <c r="H195" s="88"/>
      <c r="I195" s="88"/>
      <c r="J195" s="90"/>
      <c r="K195" s="88"/>
      <c r="L195" s="90"/>
    </row>
    <row r="196" spans="1:12" ht="18.75">
      <c r="A196" s="97">
        <v>48</v>
      </c>
      <c r="B196" s="84" t="s">
        <v>411</v>
      </c>
      <c r="C196" s="84" t="s">
        <v>412</v>
      </c>
      <c r="D196" s="58" t="s">
        <v>184</v>
      </c>
      <c r="E196" s="49" t="s">
        <v>150</v>
      </c>
      <c r="F196" s="71">
        <v>236439</v>
      </c>
      <c r="G196" s="57" t="s">
        <v>413</v>
      </c>
      <c r="H196" s="55" t="s">
        <v>414</v>
      </c>
      <c r="I196" s="57" t="s">
        <v>415</v>
      </c>
      <c r="J196" s="56" t="s">
        <v>32</v>
      </c>
      <c r="K196" s="45">
        <v>96130</v>
      </c>
      <c r="L196" s="58" t="s">
        <v>416</v>
      </c>
    </row>
    <row r="197" spans="1:12" ht="18.75">
      <c r="A197" s="106"/>
      <c r="B197" s="60"/>
      <c r="C197" s="84" t="s">
        <v>417</v>
      </c>
      <c r="D197" s="8" t="s">
        <v>28</v>
      </c>
      <c r="E197" s="49" t="s">
        <v>150</v>
      </c>
      <c r="F197" s="69"/>
      <c r="G197" s="57" t="s">
        <v>418</v>
      </c>
      <c r="H197" s="57" t="s">
        <v>414</v>
      </c>
      <c r="I197" s="57" t="s">
        <v>415</v>
      </c>
      <c r="J197" s="56" t="s">
        <v>32</v>
      </c>
      <c r="K197" s="57">
        <v>96130</v>
      </c>
      <c r="L197" s="8" t="s">
        <v>419</v>
      </c>
    </row>
    <row r="198" spans="1:12" ht="18.75">
      <c r="A198" s="106"/>
      <c r="B198" s="60"/>
      <c r="C198" s="84" t="s">
        <v>420</v>
      </c>
      <c r="D198" s="56" t="s">
        <v>107</v>
      </c>
      <c r="E198" s="49" t="s">
        <v>150</v>
      </c>
      <c r="F198" s="62"/>
      <c r="G198" s="57" t="s">
        <v>413</v>
      </c>
      <c r="H198" s="57" t="s">
        <v>414</v>
      </c>
      <c r="I198" s="42" t="s">
        <v>415</v>
      </c>
      <c r="J198" s="56" t="s">
        <v>32</v>
      </c>
      <c r="K198" s="57">
        <v>96130</v>
      </c>
      <c r="L198" s="56" t="s">
        <v>421</v>
      </c>
    </row>
    <row r="199" spans="1:12" ht="18.75">
      <c r="A199" s="106"/>
      <c r="B199" s="60"/>
      <c r="C199" s="84" t="s">
        <v>422</v>
      </c>
      <c r="D199" s="56" t="s">
        <v>71</v>
      </c>
      <c r="E199" s="49" t="s">
        <v>150</v>
      </c>
      <c r="F199" s="69"/>
      <c r="G199" s="57" t="s">
        <v>413</v>
      </c>
      <c r="H199" s="57" t="s">
        <v>414</v>
      </c>
      <c r="I199" s="57" t="s">
        <v>415</v>
      </c>
      <c r="J199" s="56" t="s">
        <v>32</v>
      </c>
      <c r="K199" s="57">
        <v>96130</v>
      </c>
      <c r="L199" s="56" t="s">
        <v>423</v>
      </c>
    </row>
    <row r="200" spans="1:12" ht="18.75">
      <c r="A200" s="106"/>
      <c r="B200" s="60"/>
      <c r="C200" s="84"/>
      <c r="D200" s="56"/>
      <c r="E200" s="56"/>
      <c r="F200" s="57"/>
      <c r="G200" s="57"/>
      <c r="H200" s="57"/>
      <c r="I200" s="57"/>
      <c r="J200" s="56"/>
      <c r="K200" s="57"/>
      <c r="L200" s="56"/>
    </row>
    <row r="201" spans="1:12" ht="18.75">
      <c r="A201" s="97">
        <v>49</v>
      </c>
      <c r="B201" s="84" t="s">
        <v>424</v>
      </c>
      <c r="C201" s="84" t="s">
        <v>425</v>
      </c>
      <c r="D201" s="58" t="s">
        <v>63</v>
      </c>
      <c r="E201" s="58" t="s">
        <v>119</v>
      </c>
      <c r="F201" s="71">
        <v>236606</v>
      </c>
      <c r="G201" s="57" t="s">
        <v>426</v>
      </c>
      <c r="H201" s="55" t="s">
        <v>427</v>
      </c>
      <c r="I201" s="57" t="s">
        <v>415</v>
      </c>
      <c r="J201" s="56" t="s">
        <v>32</v>
      </c>
      <c r="K201" s="45">
        <v>96130</v>
      </c>
      <c r="L201" s="58" t="s">
        <v>428</v>
      </c>
    </row>
    <row r="202" spans="1:12" ht="18.75">
      <c r="A202" s="106"/>
      <c r="B202" s="60"/>
      <c r="C202" s="84" t="s">
        <v>429</v>
      </c>
      <c r="D202" s="56" t="s">
        <v>71</v>
      </c>
      <c r="E202" s="49" t="s">
        <v>150</v>
      </c>
      <c r="F202" s="69"/>
      <c r="G202" s="57" t="s">
        <v>430</v>
      </c>
      <c r="H202" s="57" t="s">
        <v>431</v>
      </c>
      <c r="I202" s="42" t="s">
        <v>415</v>
      </c>
      <c r="J202" s="56" t="s">
        <v>32</v>
      </c>
      <c r="K202" s="57">
        <v>96130</v>
      </c>
      <c r="L202" s="8" t="s">
        <v>432</v>
      </c>
    </row>
    <row r="203" spans="1:12" ht="18.75">
      <c r="A203" s="106"/>
      <c r="B203" s="60"/>
      <c r="C203" s="84" t="s">
        <v>433</v>
      </c>
      <c r="D203" s="56" t="s">
        <v>71</v>
      </c>
      <c r="E203" s="56" t="s">
        <v>434</v>
      </c>
      <c r="F203" s="62"/>
      <c r="G203" s="42" t="s">
        <v>435</v>
      </c>
      <c r="H203" s="42" t="s">
        <v>436</v>
      </c>
      <c r="I203" s="42" t="s">
        <v>436</v>
      </c>
      <c r="J203" s="56" t="s">
        <v>32</v>
      </c>
      <c r="K203" s="57">
        <v>96120</v>
      </c>
      <c r="L203" s="56" t="s">
        <v>437</v>
      </c>
    </row>
    <row r="204" spans="1:12" ht="18.75">
      <c r="A204" s="106"/>
      <c r="B204" s="60"/>
      <c r="C204" s="84" t="s">
        <v>438</v>
      </c>
      <c r="D204" s="56" t="s">
        <v>71</v>
      </c>
      <c r="E204" s="56" t="s">
        <v>434</v>
      </c>
      <c r="F204" s="69"/>
      <c r="G204" s="57" t="s">
        <v>439</v>
      </c>
      <c r="H204" s="57" t="s">
        <v>414</v>
      </c>
      <c r="I204" s="42" t="s">
        <v>415</v>
      </c>
      <c r="J204" s="56" t="s">
        <v>32</v>
      </c>
      <c r="K204" s="57">
        <v>96130</v>
      </c>
      <c r="L204" s="56" t="s">
        <v>440</v>
      </c>
    </row>
    <row r="205" spans="1:12" ht="18.75">
      <c r="A205" s="106"/>
      <c r="B205" s="60"/>
      <c r="C205" s="84"/>
      <c r="D205" s="56"/>
      <c r="E205" s="56"/>
      <c r="F205" s="57"/>
      <c r="G205" s="57"/>
      <c r="H205" s="57"/>
      <c r="I205" s="57"/>
      <c r="J205" s="56"/>
      <c r="K205" s="57"/>
      <c r="L205" s="56"/>
    </row>
    <row r="206" spans="1:12" ht="18.75">
      <c r="A206" s="97">
        <v>50</v>
      </c>
      <c r="B206" s="84" t="s">
        <v>441</v>
      </c>
      <c r="C206" s="84" t="s">
        <v>442</v>
      </c>
      <c r="D206" s="58" t="s">
        <v>71</v>
      </c>
      <c r="E206" s="58" t="s">
        <v>90</v>
      </c>
      <c r="F206" s="71">
        <v>236439</v>
      </c>
      <c r="G206" s="57" t="s">
        <v>443</v>
      </c>
      <c r="H206" s="55" t="s">
        <v>427</v>
      </c>
      <c r="I206" s="57" t="s">
        <v>415</v>
      </c>
      <c r="J206" s="56" t="s">
        <v>32</v>
      </c>
      <c r="K206" s="45">
        <v>96130</v>
      </c>
      <c r="L206" s="58" t="s">
        <v>444</v>
      </c>
    </row>
    <row r="207" spans="1:12" ht="18.75">
      <c r="A207" s="106"/>
      <c r="B207" s="60"/>
      <c r="C207" s="84" t="s">
        <v>445</v>
      </c>
      <c r="D207" s="8" t="s">
        <v>63</v>
      </c>
      <c r="E207" s="58" t="s">
        <v>90</v>
      </c>
      <c r="F207" s="69"/>
      <c r="G207" s="57" t="s">
        <v>446</v>
      </c>
      <c r="H207" s="55" t="s">
        <v>427</v>
      </c>
      <c r="I207" s="57" t="s">
        <v>415</v>
      </c>
      <c r="J207" s="56" t="s">
        <v>32</v>
      </c>
      <c r="K207" s="45">
        <v>96130</v>
      </c>
      <c r="L207" s="8" t="s">
        <v>447</v>
      </c>
    </row>
    <row r="208" spans="1:12" ht="18.75">
      <c r="A208" s="106"/>
      <c r="B208" s="60"/>
      <c r="C208" s="84" t="s">
        <v>448</v>
      </c>
      <c r="D208" s="8" t="s">
        <v>63</v>
      </c>
      <c r="E208" s="58" t="s">
        <v>90</v>
      </c>
      <c r="F208" s="62"/>
      <c r="G208" s="42" t="s">
        <v>449</v>
      </c>
      <c r="H208" s="55" t="s">
        <v>427</v>
      </c>
      <c r="I208" s="57" t="s">
        <v>415</v>
      </c>
      <c r="J208" s="56" t="s">
        <v>32</v>
      </c>
      <c r="K208" s="45">
        <v>96130</v>
      </c>
      <c r="L208" s="56" t="s">
        <v>450</v>
      </c>
    </row>
    <row r="209" spans="1:12" ht="18.75">
      <c r="A209" s="106"/>
      <c r="B209" s="108"/>
      <c r="C209" s="84" t="s">
        <v>451</v>
      </c>
      <c r="D209" s="8" t="s">
        <v>63</v>
      </c>
      <c r="E209" s="58" t="s">
        <v>119</v>
      </c>
      <c r="F209" s="69"/>
      <c r="G209" s="57" t="s">
        <v>452</v>
      </c>
      <c r="H209" s="55" t="s">
        <v>427</v>
      </c>
      <c r="I209" s="57" t="s">
        <v>415</v>
      </c>
      <c r="J209" s="56" t="s">
        <v>32</v>
      </c>
      <c r="K209" s="45">
        <v>96130</v>
      </c>
      <c r="L209" s="56" t="s">
        <v>453</v>
      </c>
    </row>
    <row r="210" spans="1:12" ht="18.75">
      <c r="A210" s="106"/>
      <c r="B210" s="60"/>
      <c r="C210" s="84" t="s">
        <v>454</v>
      </c>
      <c r="D210" s="8" t="s">
        <v>107</v>
      </c>
      <c r="E210" s="58" t="s">
        <v>119</v>
      </c>
      <c r="F210" s="69"/>
      <c r="G210" s="57" t="s">
        <v>455</v>
      </c>
      <c r="H210" s="55" t="s">
        <v>39</v>
      </c>
      <c r="I210" s="57" t="s">
        <v>31</v>
      </c>
      <c r="J210" s="56" t="s">
        <v>32</v>
      </c>
      <c r="K210" s="45">
        <v>96000</v>
      </c>
      <c r="L210" s="56" t="s">
        <v>456</v>
      </c>
    </row>
    <row r="211" spans="1:12" ht="18.75">
      <c r="A211" s="106"/>
      <c r="B211" s="60"/>
      <c r="C211" s="84" t="s">
        <v>457</v>
      </c>
      <c r="D211" s="8" t="s">
        <v>43</v>
      </c>
      <c r="E211" s="58" t="s">
        <v>90</v>
      </c>
      <c r="F211" s="69"/>
      <c r="G211" s="57" t="s">
        <v>458</v>
      </c>
      <c r="H211" s="55" t="s">
        <v>459</v>
      </c>
      <c r="I211" s="57" t="s">
        <v>338</v>
      </c>
      <c r="J211" s="56" t="s">
        <v>32</v>
      </c>
      <c r="K211" s="45">
        <v>96110</v>
      </c>
      <c r="L211" s="67"/>
    </row>
    <row r="212" spans="1:12" ht="18.75">
      <c r="A212" s="106"/>
      <c r="B212" s="60"/>
      <c r="C212" s="84" t="s">
        <v>460</v>
      </c>
      <c r="D212" s="8"/>
      <c r="E212" s="58" t="s">
        <v>90</v>
      </c>
      <c r="F212" s="69"/>
      <c r="G212" s="57" t="s">
        <v>461</v>
      </c>
      <c r="H212" s="55" t="s">
        <v>427</v>
      </c>
      <c r="I212" s="57" t="s">
        <v>415</v>
      </c>
      <c r="J212" s="56" t="s">
        <v>32</v>
      </c>
      <c r="K212" s="45">
        <v>96130</v>
      </c>
      <c r="L212" s="67"/>
    </row>
    <row r="213" spans="1:12" ht="18.75">
      <c r="A213" s="106"/>
      <c r="B213" s="60"/>
      <c r="C213" s="84" t="s">
        <v>462</v>
      </c>
      <c r="D213" s="8" t="s">
        <v>463</v>
      </c>
      <c r="E213" s="58" t="s">
        <v>90</v>
      </c>
      <c r="F213" s="69"/>
      <c r="G213" s="57" t="s">
        <v>464</v>
      </c>
      <c r="H213" s="55" t="s">
        <v>427</v>
      </c>
      <c r="I213" s="57" t="s">
        <v>415</v>
      </c>
      <c r="J213" s="56" t="s">
        <v>32</v>
      </c>
      <c r="K213" s="45">
        <v>96130</v>
      </c>
      <c r="L213" s="56" t="s">
        <v>465</v>
      </c>
    </row>
    <row r="214" spans="1:12" ht="18.75">
      <c r="A214" s="106"/>
      <c r="B214" s="60"/>
      <c r="C214" s="84" t="s">
        <v>466</v>
      </c>
      <c r="D214" s="8" t="s">
        <v>61</v>
      </c>
      <c r="E214" s="58" t="s">
        <v>90</v>
      </c>
      <c r="F214" s="69"/>
      <c r="G214" s="57" t="s">
        <v>467</v>
      </c>
      <c r="H214" s="55" t="s">
        <v>427</v>
      </c>
      <c r="I214" s="57" t="s">
        <v>415</v>
      </c>
      <c r="J214" s="56" t="s">
        <v>32</v>
      </c>
      <c r="K214" s="45">
        <v>96130</v>
      </c>
      <c r="L214" s="56"/>
    </row>
    <row r="215" spans="1:12" ht="18.75">
      <c r="A215" s="106"/>
      <c r="B215" s="60"/>
      <c r="C215" s="84" t="s">
        <v>468</v>
      </c>
      <c r="D215" s="8" t="s">
        <v>43</v>
      </c>
      <c r="E215" s="49" t="s">
        <v>150</v>
      </c>
      <c r="F215" s="69"/>
      <c r="G215" s="57" t="s">
        <v>461</v>
      </c>
      <c r="H215" s="55" t="s">
        <v>427</v>
      </c>
      <c r="I215" s="57" t="s">
        <v>415</v>
      </c>
      <c r="J215" s="56" t="s">
        <v>32</v>
      </c>
      <c r="K215" s="45">
        <v>96130</v>
      </c>
      <c r="L215" s="56" t="s">
        <v>465</v>
      </c>
    </row>
    <row r="216" spans="1:12" ht="18.75">
      <c r="A216" s="106"/>
      <c r="B216" s="60"/>
      <c r="C216" s="84"/>
      <c r="D216" s="58"/>
      <c r="E216" s="58"/>
      <c r="F216" s="55"/>
      <c r="G216" s="55"/>
      <c r="H216" s="55"/>
      <c r="I216" s="55"/>
      <c r="J216" s="58"/>
      <c r="K216" s="55"/>
      <c r="L216" s="58"/>
    </row>
    <row r="217" spans="1:12" ht="18.75">
      <c r="A217" s="97">
        <v>51</v>
      </c>
      <c r="B217" s="84" t="s">
        <v>469</v>
      </c>
      <c r="C217" s="84" t="s">
        <v>470</v>
      </c>
      <c r="D217" s="58" t="s">
        <v>71</v>
      </c>
      <c r="E217" s="49" t="s">
        <v>150</v>
      </c>
      <c r="F217" s="71">
        <v>236439</v>
      </c>
      <c r="G217" s="55" t="s">
        <v>471</v>
      </c>
      <c r="H217" s="55" t="s">
        <v>414</v>
      </c>
      <c r="I217" s="57" t="s">
        <v>415</v>
      </c>
      <c r="J217" s="56" t="s">
        <v>32</v>
      </c>
      <c r="K217" s="45">
        <v>96130</v>
      </c>
      <c r="L217" s="58"/>
    </row>
    <row r="218" spans="1:12" ht="18.75">
      <c r="A218" s="106"/>
      <c r="B218" s="60"/>
      <c r="C218" s="84" t="s">
        <v>472</v>
      </c>
      <c r="D218" s="58" t="s">
        <v>71</v>
      </c>
      <c r="E218" s="56" t="s">
        <v>434</v>
      </c>
      <c r="F218" s="62"/>
      <c r="G218" s="42" t="s">
        <v>473</v>
      </c>
      <c r="H218" s="55" t="s">
        <v>414</v>
      </c>
      <c r="I218" s="57" t="s">
        <v>415</v>
      </c>
      <c r="J218" s="56" t="s">
        <v>32</v>
      </c>
      <c r="K218" s="45">
        <v>96130</v>
      </c>
      <c r="L218" s="58" t="s">
        <v>474</v>
      </c>
    </row>
    <row r="219" spans="1:12" ht="18.75">
      <c r="A219" s="106"/>
      <c r="B219" s="60"/>
      <c r="C219" s="84" t="s">
        <v>475</v>
      </c>
      <c r="D219" s="58" t="s">
        <v>71</v>
      </c>
      <c r="E219" s="56" t="s">
        <v>434</v>
      </c>
      <c r="F219" s="68"/>
      <c r="G219" s="55" t="s">
        <v>476</v>
      </c>
      <c r="H219" s="55" t="s">
        <v>414</v>
      </c>
      <c r="I219" s="57" t="s">
        <v>415</v>
      </c>
      <c r="J219" s="56" t="s">
        <v>32</v>
      </c>
      <c r="K219" s="45">
        <v>96130</v>
      </c>
      <c r="L219" s="58" t="s">
        <v>477</v>
      </c>
    </row>
    <row r="220" spans="1:12" ht="18.75">
      <c r="A220" s="106"/>
      <c r="B220" s="60"/>
      <c r="C220" s="84" t="s">
        <v>478</v>
      </c>
      <c r="D220" s="58" t="s">
        <v>71</v>
      </c>
      <c r="E220" s="56" t="s">
        <v>434</v>
      </c>
      <c r="F220" s="68"/>
      <c r="G220" s="55" t="s">
        <v>476</v>
      </c>
      <c r="H220" s="55" t="s">
        <v>414</v>
      </c>
      <c r="I220" s="57" t="s">
        <v>415</v>
      </c>
      <c r="J220" s="56" t="s">
        <v>32</v>
      </c>
      <c r="K220" s="45">
        <v>96130</v>
      </c>
      <c r="L220" s="58"/>
    </row>
    <row r="221" spans="1:12" ht="18.75">
      <c r="A221" s="59"/>
      <c r="B221" s="60"/>
      <c r="C221" s="48"/>
      <c r="D221" s="8"/>
      <c r="E221" s="8"/>
      <c r="F221" s="42"/>
      <c r="G221" s="42"/>
      <c r="H221" s="42"/>
      <c r="I221" s="42"/>
      <c r="J221" s="48"/>
      <c r="K221" s="42"/>
      <c r="L221" s="48"/>
    </row>
    <row r="222" spans="1:12" ht="18.75">
      <c r="A222" s="8">
        <v>52</v>
      </c>
      <c r="B222" s="81" t="s">
        <v>479</v>
      </c>
      <c r="C222" s="81" t="s">
        <v>480</v>
      </c>
      <c r="D222" s="58" t="s">
        <v>71</v>
      </c>
      <c r="E222" s="49" t="s">
        <v>150</v>
      </c>
      <c r="F222" s="75" t="s">
        <v>543</v>
      </c>
      <c r="G222" s="57">
        <v>3</v>
      </c>
      <c r="H222" s="55" t="s">
        <v>481</v>
      </c>
      <c r="I222" s="57" t="s">
        <v>482</v>
      </c>
      <c r="J222" s="56" t="s">
        <v>32</v>
      </c>
      <c r="K222" s="57">
        <v>96160</v>
      </c>
      <c r="L222" s="58" t="s">
        <v>483</v>
      </c>
    </row>
    <row r="223" spans="1:12" ht="18.75">
      <c r="A223" s="59"/>
      <c r="B223" s="105"/>
      <c r="C223" s="81" t="s">
        <v>484</v>
      </c>
      <c r="D223" s="58"/>
      <c r="E223" s="58"/>
      <c r="F223" s="73"/>
      <c r="G223" s="69"/>
      <c r="H223" s="68"/>
      <c r="I223" s="69"/>
      <c r="J223" s="67"/>
      <c r="K223" s="69"/>
      <c r="L223" s="70"/>
    </row>
    <row r="224" spans="1:12" ht="18.75">
      <c r="A224" s="97">
        <v>53</v>
      </c>
      <c r="B224" s="84" t="s">
        <v>486</v>
      </c>
      <c r="C224" s="84" t="s">
        <v>487</v>
      </c>
      <c r="D224" s="58" t="s">
        <v>71</v>
      </c>
      <c r="E224" s="58" t="s">
        <v>28</v>
      </c>
      <c r="F224" s="71">
        <v>236439</v>
      </c>
      <c r="G224" s="57" t="s">
        <v>488</v>
      </c>
      <c r="H224" s="55" t="s">
        <v>489</v>
      </c>
      <c r="I224" s="57" t="s">
        <v>490</v>
      </c>
      <c r="J224" s="56" t="s">
        <v>32</v>
      </c>
      <c r="K224" s="45">
        <v>96130</v>
      </c>
      <c r="L224" s="58" t="s">
        <v>491</v>
      </c>
    </row>
    <row r="225" spans="1:12" ht="18.75">
      <c r="A225" s="106"/>
      <c r="B225" s="60"/>
      <c r="C225" s="84" t="s">
        <v>492</v>
      </c>
      <c r="D225" s="8" t="s">
        <v>71</v>
      </c>
      <c r="E225" s="8" t="s">
        <v>493</v>
      </c>
      <c r="F225" s="62"/>
      <c r="G225" s="69"/>
      <c r="H225" s="62"/>
      <c r="I225" s="62"/>
      <c r="J225" s="67"/>
      <c r="K225" s="69"/>
      <c r="L225" s="60"/>
    </row>
    <row r="226" spans="1:12" ht="18.75">
      <c r="A226" s="97">
        <v>54</v>
      </c>
      <c r="B226" s="84" t="s">
        <v>494</v>
      </c>
      <c r="C226" s="84" t="s">
        <v>495</v>
      </c>
      <c r="D226" s="58" t="s">
        <v>63</v>
      </c>
      <c r="E226" s="58" t="s">
        <v>28</v>
      </c>
      <c r="F226" s="71">
        <v>236606</v>
      </c>
      <c r="G226" s="57" t="s">
        <v>496</v>
      </c>
      <c r="H226" s="55" t="s">
        <v>489</v>
      </c>
      <c r="I226" s="57" t="s">
        <v>490</v>
      </c>
      <c r="J226" s="56" t="s">
        <v>32</v>
      </c>
      <c r="K226" s="45">
        <v>96130</v>
      </c>
      <c r="L226" s="58" t="s">
        <v>497</v>
      </c>
    </row>
    <row r="227" spans="1:12" ht="18.75">
      <c r="A227" s="106"/>
      <c r="B227" s="108"/>
      <c r="C227" s="84" t="s">
        <v>498</v>
      </c>
      <c r="D227" s="8" t="s">
        <v>71</v>
      </c>
      <c r="E227" s="49" t="s">
        <v>150</v>
      </c>
      <c r="F227" s="62"/>
      <c r="G227" s="62"/>
      <c r="H227" s="62"/>
      <c r="I227" s="62"/>
      <c r="J227" s="67"/>
      <c r="K227" s="69"/>
      <c r="L227" s="60"/>
    </row>
    <row r="228" spans="1:12" ht="18.75">
      <c r="A228" s="97">
        <v>55</v>
      </c>
      <c r="B228" s="84" t="s">
        <v>499</v>
      </c>
      <c r="C228" s="84" t="s">
        <v>500</v>
      </c>
      <c r="D228" s="58" t="s">
        <v>63</v>
      </c>
      <c r="E228" s="58" t="s">
        <v>90</v>
      </c>
      <c r="F228" s="71">
        <v>236439</v>
      </c>
      <c r="G228" s="57" t="s">
        <v>501</v>
      </c>
      <c r="H228" s="55" t="s">
        <v>502</v>
      </c>
      <c r="I228" s="57" t="s">
        <v>490</v>
      </c>
      <c r="J228" s="56" t="s">
        <v>32</v>
      </c>
      <c r="K228" s="45">
        <v>96130</v>
      </c>
      <c r="L228" s="58" t="s">
        <v>503</v>
      </c>
    </row>
    <row r="229" spans="1:12" ht="18.75">
      <c r="A229" s="106"/>
      <c r="B229" s="60"/>
      <c r="C229" s="84" t="s">
        <v>504</v>
      </c>
      <c r="D229" s="8" t="s">
        <v>71</v>
      </c>
      <c r="E229" s="49" t="s">
        <v>150</v>
      </c>
      <c r="F229" s="73"/>
      <c r="G229" s="69"/>
      <c r="H229" s="68"/>
      <c r="I229" s="69"/>
      <c r="J229" s="67"/>
      <c r="K229" s="69"/>
      <c r="L229" s="60"/>
    </row>
    <row r="230" spans="1:12" ht="18.75">
      <c r="A230" s="106"/>
      <c r="B230" s="60"/>
      <c r="C230" s="84" t="s">
        <v>505</v>
      </c>
      <c r="D230" s="56" t="s">
        <v>63</v>
      </c>
      <c r="E230" s="56" t="s">
        <v>90</v>
      </c>
      <c r="F230" s="69"/>
      <c r="G230" s="69"/>
      <c r="H230" s="69"/>
      <c r="I230" s="69"/>
      <c r="J230" s="67"/>
      <c r="K230" s="69"/>
      <c r="L230" s="67"/>
    </row>
    <row r="231" spans="1:12" ht="18.75">
      <c r="A231" s="106"/>
      <c r="B231" s="60"/>
      <c r="C231" s="84" t="s">
        <v>506</v>
      </c>
      <c r="D231" s="56" t="s">
        <v>107</v>
      </c>
      <c r="E231" s="56" t="s">
        <v>28</v>
      </c>
      <c r="F231" s="69"/>
      <c r="G231" s="69"/>
      <c r="H231" s="69"/>
      <c r="I231" s="69"/>
      <c r="J231" s="67"/>
      <c r="K231" s="69"/>
      <c r="L231" s="67"/>
    </row>
    <row r="232" spans="1:12" ht="18.75">
      <c r="A232" s="175" t="s">
        <v>507</v>
      </c>
      <c r="B232" s="175"/>
      <c r="C232" s="44"/>
      <c r="D232" s="8"/>
      <c r="E232" s="8"/>
      <c r="F232" s="42"/>
      <c r="G232" s="42"/>
      <c r="H232" s="42"/>
      <c r="I232" s="42"/>
      <c r="J232" s="48"/>
      <c r="K232" s="42"/>
      <c r="L232" s="48"/>
    </row>
    <row r="233" spans="1:12" ht="18.75">
      <c r="A233" s="8">
        <v>56</v>
      </c>
      <c r="B233" s="48" t="s">
        <v>508</v>
      </c>
      <c r="C233" s="42" t="s">
        <v>509</v>
      </c>
      <c r="D233" s="8" t="s">
        <v>515</v>
      </c>
      <c r="E233" s="8" t="s">
        <v>90</v>
      </c>
      <c r="F233" s="96" t="s">
        <v>516</v>
      </c>
      <c r="G233" s="42" t="s">
        <v>517</v>
      </c>
      <c r="H233" s="42" t="s">
        <v>518</v>
      </c>
      <c r="I233" s="42" t="s">
        <v>519</v>
      </c>
      <c r="J233" s="8" t="s">
        <v>32</v>
      </c>
      <c r="K233" s="42">
        <v>96120</v>
      </c>
      <c r="L233" s="100" t="s">
        <v>520</v>
      </c>
    </row>
    <row r="234" spans="1:12" ht="18.75">
      <c r="A234" s="59"/>
      <c r="B234" s="60"/>
      <c r="C234" s="42" t="s">
        <v>510</v>
      </c>
      <c r="D234" s="8" t="s">
        <v>28</v>
      </c>
      <c r="E234" s="49" t="s">
        <v>150</v>
      </c>
      <c r="F234" s="109"/>
      <c r="G234" s="42" t="s">
        <v>521</v>
      </c>
      <c r="H234" s="42" t="s">
        <v>518</v>
      </c>
      <c r="I234" s="42" t="s">
        <v>519</v>
      </c>
      <c r="J234" s="8" t="s">
        <v>32</v>
      </c>
      <c r="K234" s="42">
        <v>96120</v>
      </c>
      <c r="L234" s="100" t="s">
        <v>522</v>
      </c>
    </row>
    <row r="235" spans="1:12" ht="18.75">
      <c r="A235" s="59"/>
      <c r="B235" s="60"/>
      <c r="C235" s="42" t="s">
        <v>511</v>
      </c>
      <c r="D235" s="8" t="s">
        <v>523</v>
      </c>
      <c r="E235" s="58" t="s">
        <v>119</v>
      </c>
      <c r="F235" s="109"/>
      <c r="G235" s="42" t="s">
        <v>524</v>
      </c>
      <c r="H235" s="42" t="s">
        <v>518</v>
      </c>
      <c r="I235" s="42" t="s">
        <v>519</v>
      </c>
      <c r="J235" s="8" t="s">
        <v>32</v>
      </c>
      <c r="K235" s="42">
        <v>96120</v>
      </c>
      <c r="L235" s="111"/>
    </row>
    <row r="236" spans="1:12" ht="18.75">
      <c r="A236" s="8">
        <v>57</v>
      </c>
      <c r="B236" s="50" t="s">
        <v>512</v>
      </c>
      <c r="C236" s="42" t="s">
        <v>513</v>
      </c>
      <c r="D236" s="49" t="s">
        <v>525</v>
      </c>
      <c r="E236" s="49" t="s">
        <v>90</v>
      </c>
      <c r="F236" s="96" t="s">
        <v>516</v>
      </c>
      <c r="G236" s="42" t="s">
        <v>526</v>
      </c>
      <c r="H236" s="42" t="s">
        <v>527</v>
      </c>
      <c r="I236" s="42" t="s">
        <v>519</v>
      </c>
      <c r="J236" s="8" t="s">
        <v>32</v>
      </c>
      <c r="K236" s="42">
        <v>96120</v>
      </c>
      <c r="L236" s="100" t="s">
        <v>528</v>
      </c>
    </row>
    <row r="237" spans="1:12" ht="18.75">
      <c r="A237" s="59"/>
      <c r="B237" s="61"/>
      <c r="C237" s="42" t="s">
        <v>514</v>
      </c>
      <c r="D237" s="49" t="s">
        <v>523</v>
      </c>
      <c r="E237" s="49" t="s">
        <v>150</v>
      </c>
      <c r="F237" s="110"/>
      <c r="G237" s="42" t="s">
        <v>526</v>
      </c>
      <c r="H237" s="42" t="s">
        <v>527</v>
      </c>
      <c r="I237" s="42" t="s">
        <v>519</v>
      </c>
      <c r="J237" s="8" t="s">
        <v>32</v>
      </c>
      <c r="K237" s="42">
        <v>96120</v>
      </c>
      <c r="L237" s="111"/>
    </row>
  </sheetData>
  <sheetProtection/>
  <mergeCells count="17">
    <mergeCell ref="G4:G5"/>
    <mergeCell ref="H4:H5"/>
    <mergeCell ref="L4:L5"/>
    <mergeCell ref="A6:L6"/>
    <mergeCell ref="I4:I5"/>
    <mergeCell ref="J4:J5"/>
    <mergeCell ref="K4:K5"/>
    <mergeCell ref="A26:L26"/>
    <mergeCell ref="A232:B232"/>
    <mergeCell ref="A1:L1"/>
    <mergeCell ref="A2:L2"/>
    <mergeCell ref="A4:A5"/>
    <mergeCell ref="B4:B5"/>
    <mergeCell ref="C4:C5"/>
    <mergeCell ref="D4:E4"/>
    <mergeCell ref="F4:F5"/>
    <mergeCell ref="A40:L4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75" zoomScaleNormal="75" zoomScalePageLayoutView="0" workbookViewId="0" topLeftCell="A1">
      <pane ySplit="6" topLeftCell="A77" activePane="bottomLeft" state="frozen"/>
      <selection pane="topLeft" activeCell="B1" sqref="B1"/>
      <selection pane="bottomLeft" activeCell="A88" sqref="A88"/>
    </sheetView>
  </sheetViews>
  <sheetFormatPr defaultColWidth="9.140625" defaultRowHeight="12.75"/>
  <cols>
    <col min="1" max="1" width="4.57421875" style="2" customWidth="1"/>
    <col min="2" max="2" width="26.57421875" style="1" customWidth="1"/>
    <col min="3" max="3" width="6.00390625" style="1" customWidth="1"/>
    <col min="4" max="4" width="7.421875" style="1" customWidth="1"/>
    <col min="5" max="5" width="7.28125" style="1" customWidth="1"/>
    <col min="6" max="14" width="6.00390625" style="1" customWidth="1"/>
    <col min="15" max="15" width="6.57421875" style="1" customWidth="1"/>
    <col min="16" max="17" width="6.00390625" style="1" customWidth="1"/>
    <col min="18" max="18" width="10.421875" style="1" customWidth="1"/>
    <col min="19" max="16384" width="9.140625" style="1" customWidth="1"/>
  </cols>
  <sheetData>
    <row r="1" spans="1:18" ht="23.25">
      <c r="A1" s="185" t="s">
        <v>566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23.25">
      <c r="A2" s="186" t="s">
        <v>564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7" ht="23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8" ht="27" customHeight="1">
      <c r="A4" s="194" t="s">
        <v>0</v>
      </c>
      <c r="B4" s="194" t="s">
        <v>1</v>
      </c>
      <c r="C4" s="187" t="s">
        <v>2</v>
      </c>
      <c r="D4" s="187"/>
      <c r="E4" s="194" t="s">
        <v>3</v>
      </c>
      <c r="F4" s="195" t="s">
        <v>4</v>
      </c>
      <c r="G4" s="195"/>
      <c r="H4" s="195"/>
      <c r="I4" s="195"/>
      <c r="J4" s="195"/>
      <c r="K4" s="195"/>
      <c r="L4" s="195" t="s">
        <v>5</v>
      </c>
      <c r="M4" s="195"/>
      <c r="N4" s="195"/>
      <c r="O4" s="195"/>
      <c r="P4" s="195"/>
      <c r="Q4" s="195"/>
      <c r="R4" s="199" t="s">
        <v>73</v>
      </c>
    </row>
    <row r="5" spans="1:18" ht="23.25">
      <c r="A5" s="194"/>
      <c r="B5" s="194"/>
      <c r="C5" s="187" t="s">
        <v>6</v>
      </c>
      <c r="D5" s="187" t="s">
        <v>7</v>
      </c>
      <c r="E5" s="194"/>
      <c r="F5" s="187" t="s">
        <v>8</v>
      </c>
      <c r="G5" s="187"/>
      <c r="H5" s="187" t="s">
        <v>3</v>
      </c>
      <c r="I5" s="187" t="s">
        <v>9</v>
      </c>
      <c r="J5" s="187"/>
      <c r="K5" s="187" t="s">
        <v>3</v>
      </c>
      <c r="L5" s="187" t="s">
        <v>10</v>
      </c>
      <c r="M5" s="187"/>
      <c r="N5" s="187" t="s">
        <v>3</v>
      </c>
      <c r="O5" s="187" t="s">
        <v>11</v>
      </c>
      <c r="P5" s="187"/>
      <c r="Q5" s="187" t="s">
        <v>3</v>
      </c>
      <c r="R5" s="199"/>
    </row>
    <row r="6" spans="1:18" ht="23.25">
      <c r="A6" s="194"/>
      <c r="B6" s="194"/>
      <c r="C6" s="187"/>
      <c r="D6" s="187"/>
      <c r="E6" s="194"/>
      <c r="F6" s="12" t="s">
        <v>6</v>
      </c>
      <c r="G6" s="12" t="s">
        <v>7</v>
      </c>
      <c r="H6" s="187"/>
      <c r="I6" s="12" t="s">
        <v>6</v>
      </c>
      <c r="J6" s="12" t="s">
        <v>7</v>
      </c>
      <c r="K6" s="187"/>
      <c r="L6" s="12" t="s">
        <v>6</v>
      </c>
      <c r="M6" s="12" t="s">
        <v>7</v>
      </c>
      <c r="N6" s="187"/>
      <c r="O6" s="12" t="s">
        <v>6</v>
      </c>
      <c r="P6" s="12" t="s">
        <v>7</v>
      </c>
      <c r="Q6" s="187"/>
      <c r="R6" s="199"/>
    </row>
    <row r="7" spans="1:18" ht="23.25">
      <c r="A7" s="191" t="s">
        <v>12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</row>
    <row r="8" spans="1:18" ht="24" customHeight="1">
      <c r="A8" s="12">
        <v>1</v>
      </c>
      <c r="B8" s="16" t="s">
        <v>545</v>
      </c>
      <c r="C8" s="12">
        <v>33</v>
      </c>
      <c r="D8" s="12">
        <v>0</v>
      </c>
      <c r="E8" s="12">
        <f aca="true" t="shared" si="0" ref="E8:E13">SUM(C8:D8)</f>
        <v>33</v>
      </c>
      <c r="F8" s="12">
        <v>22</v>
      </c>
      <c r="G8" s="12">
        <v>0</v>
      </c>
      <c r="H8" s="12">
        <f aca="true" t="shared" si="1" ref="H8:H13">SUM(F8:G8)</f>
        <v>22</v>
      </c>
      <c r="I8" s="12">
        <v>11</v>
      </c>
      <c r="J8" s="12">
        <v>0</v>
      </c>
      <c r="K8" s="12">
        <f aca="true" t="shared" si="2" ref="K8:K13">SUM(I8:J8)</f>
        <v>11</v>
      </c>
      <c r="L8" s="12">
        <v>19</v>
      </c>
      <c r="M8" s="12">
        <v>0</v>
      </c>
      <c r="N8" s="12">
        <f aca="true" t="shared" si="3" ref="N8:N13">SUM(L8:M8)</f>
        <v>19</v>
      </c>
      <c r="O8" s="12">
        <v>14</v>
      </c>
      <c r="P8" s="12">
        <v>0</v>
      </c>
      <c r="Q8" s="12">
        <f aca="true" t="shared" si="4" ref="Q8:Q13">SUM(O8:P8)</f>
        <v>14</v>
      </c>
      <c r="R8" s="26" t="s">
        <v>13</v>
      </c>
    </row>
    <row r="9" spans="1:18" ht="24" customHeight="1">
      <c r="A9" s="12">
        <v>2</v>
      </c>
      <c r="B9" s="16" t="s">
        <v>548</v>
      </c>
      <c r="C9" s="12">
        <v>19</v>
      </c>
      <c r="D9" s="12">
        <v>15</v>
      </c>
      <c r="E9" s="12">
        <f t="shared" si="0"/>
        <v>34</v>
      </c>
      <c r="F9" s="3">
        <v>10</v>
      </c>
      <c r="G9" s="3">
        <v>9</v>
      </c>
      <c r="H9" s="3">
        <f t="shared" si="1"/>
        <v>19</v>
      </c>
      <c r="I9" s="3">
        <v>9</v>
      </c>
      <c r="J9" s="3">
        <v>6</v>
      </c>
      <c r="K9" s="3">
        <f t="shared" si="2"/>
        <v>15</v>
      </c>
      <c r="L9" s="3">
        <v>15</v>
      </c>
      <c r="M9" s="3">
        <v>12</v>
      </c>
      <c r="N9" s="3">
        <f t="shared" si="3"/>
        <v>27</v>
      </c>
      <c r="O9" s="3">
        <v>4</v>
      </c>
      <c r="P9" s="3">
        <v>3</v>
      </c>
      <c r="Q9" s="3">
        <f t="shared" si="4"/>
        <v>7</v>
      </c>
      <c r="R9" s="26" t="s">
        <v>13</v>
      </c>
    </row>
    <row r="10" spans="1:18" ht="24" customHeight="1">
      <c r="A10" s="12">
        <v>3</v>
      </c>
      <c r="B10" s="16" t="s">
        <v>549</v>
      </c>
      <c r="C10" s="12">
        <v>12</v>
      </c>
      <c r="D10" s="12">
        <v>23</v>
      </c>
      <c r="E10" s="12">
        <f t="shared" si="0"/>
        <v>35</v>
      </c>
      <c r="F10" s="3">
        <v>8</v>
      </c>
      <c r="G10" s="3">
        <v>8</v>
      </c>
      <c r="H10" s="3">
        <f t="shared" si="1"/>
        <v>16</v>
      </c>
      <c r="I10" s="3">
        <v>4</v>
      </c>
      <c r="J10" s="3">
        <v>15</v>
      </c>
      <c r="K10" s="3">
        <f t="shared" si="2"/>
        <v>19</v>
      </c>
      <c r="L10" s="3">
        <v>11</v>
      </c>
      <c r="M10" s="3">
        <v>20</v>
      </c>
      <c r="N10" s="3">
        <f t="shared" si="3"/>
        <v>31</v>
      </c>
      <c r="O10" s="3">
        <v>1</v>
      </c>
      <c r="P10" s="3">
        <v>3</v>
      </c>
      <c r="Q10" s="3">
        <f t="shared" si="4"/>
        <v>4</v>
      </c>
      <c r="R10" s="26" t="s">
        <v>13</v>
      </c>
    </row>
    <row r="11" spans="1:18" ht="24" customHeight="1">
      <c r="A11" s="12">
        <v>4</v>
      </c>
      <c r="B11" s="16" t="s">
        <v>546</v>
      </c>
      <c r="C11" s="12">
        <v>72</v>
      </c>
      <c r="D11" s="12">
        <v>17</v>
      </c>
      <c r="E11" s="12">
        <f t="shared" si="0"/>
        <v>89</v>
      </c>
      <c r="F11" s="3">
        <v>30</v>
      </c>
      <c r="G11" s="3">
        <v>7</v>
      </c>
      <c r="H11" s="3">
        <f t="shared" si="1"/>
        <v>37</v>
      </c>
      <c r="I11" s="3">
        <v>42</v>
      </c>
      <c r="J11" s="3">
        <v>10</v>
      </c>
      <c r="K11" s="3">
        <f t="shared" si="2"/>
        <v>52</v>
      </c>
      <c r="L11" s="3">
        <v>30</v>
      </c>
      <c r="M11" s="3">
        <v>7</v>
      </c>
      <c r="N11" s="3">
        <f t="shared" si="3"/>
        <v>37</v>
      </c>
      <c r="O11" s="3">
        <v>42</v>
      </c>
      <c r="P11" s="3">
        <v>10</v>
      </c>
      <c r="Q11" s="3">
        <f t="shared" si="4"/>
        <v>52</v>
      </c>
      <c r="R11" s="26" t="s">
        <v>14</v>
      </c>
    </row>
    <row r="12" spans="1:18" ht="24" customHeight="1">
      <c r="A12" s="12">
        <v>5</v>
      </c>
      <c r="B12" s="16" t="s">
        <v>550</v>
      </c>
      <c r="C12" s="12">
        <v>277</v>
      </c>
      <c r="D12" s="12">
        <v>144</v>
      </c>
      <c r="E12" s="12">
        <f t="shared" si="0"/>
        <v>421</v>
      </c>
      <c r="F12" s="3">
        <v>200</v>
      </c>
      <c r="G12" s="3">
        <v>120</v>
      </c>
      <c r="H12" s="3">
        <f t="shared" si="1"/>
        <v>320</v>
      </c>
      <c r="I12" s="3">
        <v>77</v>
      </c>
      <c r="J12" s="3">
        <v>24</v>
      </c>
      <c r="K12" s="3">
        <f t="shared" si="2"/>
        <v>101</v>
      </c>
      <c r="L12" s="3">
        <v>77</v>
      </c>
      <c r="M12" s="3">
        <v>24</v>
      </c>
      <c r="N12" s="3">
        <f t="shared" si="3"/>
        <v>101</v>
      </c>
      <c r="O12" s="3">
        <v>200</v>
      </c>
      <c r="P12" s="3">
        <v>120</v>
      </c>
      <c r="Q12" s="3">
        <f t="shared" si="4"/>
        <v>320</v>
      </c>
      <c r="R12" s="26" t="s">
        <v>15</v>
      </c>
    </row>
    <row r="13" spans="1:18" ht="24" customHeight="1">
      <c r="A13" s="12">
        <v>6</v>
      </c>
      <c r="B13" s="16" t="s">
        <v>547</v>
      </c>
      <c r="C13" s="12">
        <v>64</v>
      </c>
      <c r="D13" s="12">
        <v>56</v>
      </c>
      <c r="E13" s="12">
        <f t="shared" si="0"/>
        <v>120</v>
      </c>
      <c r="F13" s="3">
        <v>44</v>
      </c>
      <c r="G13" s="3">
        <v>28</v>
      </c>
      <c r="H13" s="3">
        <f t="shared" si="1"/>
        <v>72</v>
      </c>
      <c r="I13" s="3">
        <v>20</v>
      </c>
      <c r="J13" s="3">
        <v>28</v>
      </c>
      <c r="K13" s="3">
        <f t="shared" si="2"/>
        <v>48</v>
      </c>
      <c r="L13" s="3">
        <v>20</v>
      </c>
      <c r="M13" s="3">
        <v>28</v>
      </c>
      <c r="N13" s="3">
        <f t="shared" si="3"/>
        <v>48</v>
      </c>
      <c r="O13" s="3">
        <v>44</v>
      </c>
      <c r="P13" s="3">
        <v>28</v>
      </c>
      <c r="Q13" s="3">
        <f t="shared" si="4"/>
        <v>72</v>
      </c>
      <c r="R13" s="26" t="s">
        <v>15</v>
      </c>
    </row>
    <row r="14" spans="1:18" ht="24" customHeight="1">
      <c r="A14" s="198" t="s">
        <v>74</v>
      </c>
      <c r="B14" s="198"/>
      <c r="C14" s="126">
        <f>SUM(C8:C13)</f>
        <v>477</v>
      </c>
      <c r="D14" s="126">
        <f aca="true" t="shared" si="5" ref="D14:Q14">SUM(D8:D13)</f>
        <v>255</v>
      </c>
      <c r="E14" s="126">
        <f t="shared" si="5"/>
        <v>732</v>
      </c>
      <c r="F14" s="126">
        <f t="shared" si="5"/>
        <v>314</v>
      </c>
      <c r="G14" s="126">
        <f t="shared" si="5"/>
        <v>172</v>
      </c>
      <c r="H14" s="126">
        <f t="shared" si="5"/>
        <v>486</v>
      </c>
      <c r="I14" s="126">
        <f t="shared" si="5"/>
        <v>163</v>
      </c>
      <c r="J14" s="126">
        <f t="shared" si="5"/>
        <v>83</v>
      </c>
      <c r="K14" s="126">
        <f t="shared" si="5"/>
        <v>246</v>
      </c>
      <c r="L14" s="126">
        <f t="shared" si="5"/>
        <v>172</v>
      </c>
      <c r="M14" s="126">
        <f t="shared" si="5"/>
        <v>91</v>
      </c>
      <c r="N14" s="126">
        <f t="shared" si="5"/>
        <v>263</v>
      </c>
      <c r="O14" s="126">
        <f t="shared" si="5"/>
        <v>305</v>
      </c>
      <c r="P14" s="126">
        <f t="shared" si="5"/>
        <v>164</v>
      </c>
      <c r="Q14" s="126">
        <f t="shared" si="5"/>
        <v>469</v>
      </c>
      <c r="R14" s="126"/>
    </row>
    <row r="15" spans="1:18" ht="24" customHeight="1">
      <c r="A15" s="188" t="s">
        <v>108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0"/>
    </row>
    <row r="16" spans="1:18" ht="24" customHeight="1">
      <c r="A16" s="4">
        <v>7</v>
      </c>
      <c r="B16" s="5" t="s">
        <v>97</v>
      </c>
      <c r="C16" s="27">
        <v>25</v>
      </c>
      <c r="D16" s="28"/>
      <c r="E16" s="27">
        <v>25</v>
      </c>
      <c r="F16" s="29"/>
      <c r="G16" s="29"/>
      <c r="H16" s="29"/>
      <c r="I16" s="19">
        <v>25</v>
      </c>
      <c r="J16" s="29"/>
      <c r="K16" s="19">
        <v>25</v>
      </c>
      <c r="L16" s="19">
        <v>20</v>
      </c>
      <c r="M16" s="29"/>
      <c r="N16" s="19">
        <v>20</v>
      </c>
      <c r="O16" s="19">
        <v>5</v>
      </c>
      <c r="P16" s="29"/>
      <c r="Q16" s="19">
        <v>5</v>
      </c>
      <c r="R16" s="30" t="s">
        <v>13</v>
      </c>
    </row>
    <row r="17" spans="1:18" ht="24" customHeight="1">
      <c r="A17" s="4">
        <v>8</v>
      </c>
      <c r="B17" s="5" t="s">
        <v>93</v>
      </c>
      <c r="C17" s="27">
        <v>16</v>
      </c>
      <c r="D17" s="28"/>
      <c r="E17" s="27">
        <v>16</v>
      </c>
      <c r="F17" s="29"/>
      <c r="G17" s="29"/>
      <c r="H17" s="29"/>
      <c r="I17" s="19">
        <v>16</v>
      </c>
      <c r="J17" s="29"/>
      <c r="K17" s="19">
        <v>16</v>
      </c>
      <c r="L17" s="19">
        <v>10</v>
      </c>
      <c r="M17" s="29"/>
      <c r="N17" s="19">
        <v>10</v>
      </c>
      <c r="O17" s="19">
        <v>6</v>
      </c>
      <c r="P17" s="29"/>
      <c r="Q17" s="19">
        <v>6</v>
      </c>
      <c r="R17" s="30" t="s">
        <v>13</v>
      </c>
    </row>
    <row r="18" spans="1:18" ht="24" customHeight="1">
      <c r="A18" s="4">
        <v>9</v>
      </c>
      <c r="B18" s="5" t="s">
        <v>88</v>
      </c>
      <c r="C18" s="31">
        <v>29</v>
      </c>
      <c r="D18" s="31">
        <v>10</v>
      </c>
      <c r="E18" s="31">
        <v>39</v>
      </c>
      <c r="F18" s="19">
        <v>19</v>
      </c>
      <c r="G18" s="29"/>
      <c r="H18" s="19">
        <f>SUM(F18:G18)</f>
        <v>19</v>
      </c>
      <c r="I18" s="19">
        <v>10</v>
      </c>
      <c r="J18" s="19">
        <v>10</v>
      </c>
      <c r="K18" s="19">
        <v>20</v>
      </c>
      <c r="L18" s="19">
        <v>5</v>
      </c>
      <c r="M18" s="19">
        <v>5</v>
      </c>
      <c r="N18" s="19">
        <v>10</v>
      </c>
      <c r="O18" s="19">
        <v>24</v>
      </c>
      <c r="P18" s="19">
        <v>5</v>
      </c>
      <c r="Q18" s="19">
        <f>SUM(O18:P18)</f>
        <v>29</v>
      </c>
      <c r="R18" s="30" t="s">
        <v>13</v>
      </c>
    </row>
    <row r="19" spans="1:18" ht="24" customHeight="1">
      <c r="A19" s="4">
        <v>10</v>
      </c>
      <c r="B19" s="5" t="s">
        <v>103</v>
      </c>
      <c r="C19" s="27">
        <v>18</v>
      </c>
      <c r="D19" s="27">
        <v>4</v>
      </c>
      <c r="E19" s="27">
        <v>22</v>
      </c>
      <c r="F19" s="19">
        <v>14</v>
      </c>
      <c r="G19" s="19">
        <v>4</v>
      </c>
      <c r="H19" s="19">
        <v>18</v>
      </c>
      <c r="I19" s="19">
        <v>4</v>
      </c>
      <c r="J19" s="29"/>
      <c r="K19" s="19">
        <v>4</v>
      </c>
      <c r="L19" s="29"/>
      <c r="M19" s="29"/>
      <c r="N19" s="29"/>
      <c r="O19" s="19">
        <v>18</v>
      </c>
      <c r="P19" s="19">
        <v>4</v>
      </c>
      <c r="Q19" s="19">
        <v>22</v>
      </c>
      <c r="R19" s="30" t="s">
        <v>13</v>
      </c>
    </row>
    <row r="20" spans="1:18" ht="24" customHeight="1">
      <c r="A20" s="4">
        <v>11</v>
      </c>
      <c r="B20" s="5" t="s">
        <v>76</v>
      </c>
      <c r="C20" s="27">
        <v>33</v>
      </c>
      <c r="D20" s="27">
        <v>26</v>
      </c>
      <c r="E20" s="27">
        <v>59</v>
      </c>
      <c r="F20" s="19">
        <v>22</v>
      </c>
      <c r="G20" s="19">
        <v>14</v>
      </c>
      <c r="H20" s="19">
        <f>SUM(F20:G20)</f>
        <v>36</v>
      </c>
      <c r="I20" s="19">
        <v>11</v>
      </c>
      <c r="J20" s="19">
        <v>12</v>
      </c>
      <c r="K20" s="19">
        <v>23</v>
      </c>
      <c r="L20" s="19">
        <v>13</v>
      </c>
      <c r="M20" s="19">
        <v>13</v>
      </c>
      <c r="N20" s="19">
        <f>SUM(L20:M20)</f>
        <v>26</v>
      </c>
      <c r="O20" s="19">
        <v>20</v>
      </c>
      <c r="P20" s="19">
        <v>13</v>
      </c>
      <c r="Q20" s="19">
        <f>SUM(O20:P20)</f>
        <v>33</v>
      </c>
      <c r="R20" s="30" t="s">
        <v>13</v>
      </c>
    </row>
    <row r="21" spans="1:18" ht="24" customHeight="1">
      <c r="A21" s="4">
        <v>12</v>
      </c>
      <c r="B21" s="5" t="s">
        <v>83</v>
      </c>
      <c r="C21" s="27">
        <v>64</v>
      </c>
      <c r="D21" s="27">
        <v>70</v>
      </c>
      <c r="E21" s="27">
        <f>C21+D21</f>
        <v>134</v>
      </c>
      <c r="F21" s="19">
        <v>63</v>
      </c>
      <c r="G21" s="19">
        <v>69</v>
      </c>
      <c r="H21" s="19">
        <f>SUM(F21:G21)</f>
        <v>132</v>
      </c>
      <c r="I21" s="19">
        <v>1</v>
      </c>
      <c r="J21" s="19">
        <v>1</v>
      </c>
      <c r="K21" s="19">
        <v>2</v>
      </c>
      <c r="L21" s="19">
        <v>8</v>
      </c>
      <c r="M21" s="19">
        <v>10</v>
      </c>
      <c r="N21" s="19">
        <f>SUM(L21:M21)</f>
        <v>18</v>
      </c>
      <c r="O21" s="19">
        <v>56</v>
      </c>
      <c r="P21" s="19">
        <v>60</v>
      </c>
      <c r="Q21" s="19">
        <f>SUM(O21:P21)</f>
        <v>116</v>
      </c>
      <c r="R21" s="30" t="s">
        <v>15</v>
      </c>
    </row>
    <row r="22" spans="1:18" ht="24" customHeight="1">
      <c r="A22" s="198" t="s">
        <v>109</v>
      </c>
      <c r="B22" s="198"/>
      <c r="C22" s="126">
        <f>SUM(C16:C21)</f>
        <v>185</v>
      </c>
      <c r="D22" s="126">
        <f aca="true" t="shared" si="6" ref="D22:Q22">SUM(D16:D21)</f>
        <v>110</v>
      </c>
      <c r="E22" s="126">
        <f t="shared" si="6"/>
        <v>295</v>
      </c>
      <c r="F22" s="126">
        <f t="shared" si="6"/>
        <v>118</v>
      </c>
      <c r="G22" s="126">
        <f t="shared" si="6"/>
        <v>87</v>
      </c>
      <c r="H22" s="126">
        <f t="shared" si="6"/>
        <v>205</v>
      </c>
      <c r="I22" s="126">
        <f t="shared" si="6"/>
        <v>67</v>
      </c>
      <c r="J22" s="126">
        <f t="shared" si="6"/>
        <v>23</v>
      </c>
      <c r="K22" s="126">
        <f t="shared" si="6"/>
        <v>90</v>
      </c>
      <c r="L22" s="126">
        <f t="shared" si="6"/>
        <v>56</v>
      </c>
      <c r="M22" s="126">
        <f t="shared" si="6"/>
        <v>28</v>
      </c>
      <c r="N22" s="126">
        <f t="shared" si="6"/>
        <v>84</v>
      </c>
      <c r="O22" s="126">
        <f t="shared" si="6"/>
        <v>129</v>
      </c>
      <c r="P22" s="126">
        <f t="shared" si="6"/>
        <v>82</v>
      </c>
      <c r="Q22" s="126">
        <f t="shared" si="6"/>
        <v>211</v>
      </c>
      <c r="R22" s="126"/>
    </row>
    <row r="23" spans="1:18" ht="24" customHeight="1">
      <c r="A23" s="200" t="s">
        <v>114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2"/>
    </row>
    <row r="24" spans="1:18" ht="24" customHeight="1">
      <c r="A24" s="10">
        <v>13</v>
      </c>
      <c r="B24" s="11" t="s">
        <v>110</v>
      </c>
      <c r="C24" s="12">
        <v>31</v>
      </c>
      <c r="D24" s="12">
        <v>18</v>
      </c>
      <c r="E24" s="10">
        <f>SUM(C24:D24)</f>
        <v>49</v>
      </c>
      <c r="F24" s="12">
        <v>1</v>
      </c>
      <c r="G24" s="12">
        <v>0</v>
      </c>
      <c r="H24" s="10">
        <f>SUM(F24:G24)</f>
        <v>1</v>
      </c>
      <c r="I24" s="12">
        <v>30</v>
      </c>
      <c r="J24" s="12">
        <v>18</v>
      </c>
      <c r="K24" s="10">
        <f>SUM(I24:J24)</f>
        <v>48</v>
      </c>
      <c r="L24" s="12">
        <v>21</v>
      </c>
      <c r="M24" s="12">
        <v>8</v>
      </c>
      <c r="N24" s="10">
        <f>SUM(L24:M24)</f>
        <v>29</v>
      </c>
      <c r="O24" s="12">
        <v>10</v>
      </c>
      <c r="P24" s="12">
        <v>10</v>
      </c>
      <c r="Q24" s="10">
        <f>SUM(O24:P24)</f>
        <v>20</v>
      </c>
      <c r="R24" s="13" t="s">
        <v>13</v>
      </c>
    </row>
    <row r="25" spans="1:18" ht="24" customHeight="1">
      <c r="A25" s="10">
        <v>14</v>
      </c>
      <c r="B25" s="11" t="s">
        <v>132</v>
      </c>
      <c r="C25" s="12">
        <v>32</v>
      </c>
      <c r="D25" s="12">
        <v>10</v>
      </c>
      <c r="E25" s="10">
        <f>SUM(C25:D25)</f>
        <v>42</v>
      </c>
      <c r="F25" s="12">
        <v>6</v>
      </c>
      <c r="G25" s="12">
        <v>0</v>
      </c>
      <c r="H25" s="10">
        <f>SUM(F25:G25)</f>
        <v>6</v>
      </c>
      <c r="I25" s="12">
        <v>26</v>
      </c>
      <c r="J25" s="12">
        <v>10</v>
      </c>
      <c r="K25" s="10">
        <f>SUM(I25:J25)</f>
        <v>36</v>
      </c>
      <c r="L25" s="12">
        <v>17</v>
      </c>
      <c r="M25" s="12"/>
      <c r="N25" s="10">
        <f>SUM(L25:M25)</f>
        <v>17</v>
      </c>
      <c r="O25" s="12">
        <v>15</v>
      </c>
      <c r="P25" s="12">
        <v>10</v>
      </c>
      <c r="Q25" s="10">
        <f>SUM(O25:P25)</f>
        <v>25</v>
      </c>
      <c r="R25" s="13" t="s">
        <v>13</v>
      </c>
    </row>
    <row r="26" spans="1:18" ht="24" customHeight="1">
      <c r="A26" s="10">
        <v>15</v>
      </c>
      <c r="B26" s="11" t="s">
        <v>138</v>
      </c>
      <c r="C26" s="12">
        <v>33</v>
      </c>
      <c r="D26" s="12">
        <v>10</v>
      </c>
      <c r="E26" s="10">
        <f>SUM(C26:D26)</f>
        <v>43</v>
      </c>
      <c r="F26" s="12">
        <v>0</v>
      </c>
      <c r="G26" s="12">
        <v>0</v>
      </c>
      <c r="H26" s="10">
        <f aca="true" t="shared" si="7" ref="H26:H51">SUM(F26:G26)</f>
        <v>0</v>
      </c>
      <c r="I26" s="12">
        <v>33</v>
      </c>
      <c r="J26" s="12">
        <v>10</v>
      </c>
      <c r="K26" s="10">
        <f aca="true" t="shared" si="8" ref="K26:K51">SUM(I26:J26)</f>
        <v>43</v>
      </c>
      <c r="L26" s="12">
        <v>17</v>
      </c>
      <c r="M26" s="12">
        <v>8</v>
      </c>
      <c r="N26" s="10">
        <f aca="true" t="shared" si="9" ref="N26:N51">SUM(L26:M26)</f>
        <v>25</v>
      </c>
      <c r="O26" s="12">
        <v>16</v>
      </c>
      <c r="P26" s="12">
        <v>2</v>
      </c>
      <c r="Q26" s="10">
        <f aca="true" t="shared" si="10" ref="Q26:Q51">SUM(O26:P26)</f>
        <v>18</v>
      </c>
      <c r="R26" s="13" t="s">
        <v>13</v>
      </c>
    </row>
    <row r="27" spans="1:18" ht="24" customHeight="1">
      <c r="A27" s="10">
        <v>16</v>
      </c>
      <c r="B27" s="11" t="s">
        <v>117</v>
      </c>
      <c r="C27" s="10">
        <v>41</v>
      </c>
      <c r="D27" s="10">
        <v>79</v>
      </c>
      <c r="E27" s="10">
        <v>120</v>
      </c>
      <c r="F27" s="14">
        <v>15</v>
      </c>
      <c r="G27" s="14">
        <v>20</v>
      </c>
      <c r="H27" s="10">
        <f t="shared" si="7"/>
        <v>35</v>
      </c>
      <c r="I27" s="14">
        <v>26</v>
      </c>
      <c r="J27" s="14">
        <v>59</v>
      </c>
      <c r="K27" s="10">
        <f t="shared" si="8"/>
        <v>85</v>
      </c>
      <c r="L27" s="14">
        <v>16</v>
      </c>
      <c r="M27" s="14">
        <v>41</v>
      </c>
      <c r="N27" s="10">
        <f t="shared" si="9"/>
        <v>57</v>
      </c>
      <c r="O27" s="14">
        <v>25</v>
      </c>
      <c r="P27" s="14">
        <v>38</v>
      </c>
      <c r="Q27" s="10">
        <f t="shared" si="10"/>
        <v>63</v>
      </c>
      <c r="R27" s="13" t="s">
        <v>14</v>
      </c>
    </row>
    <row r="28" spans="1:18" ht="24" customHeight="1">
      <c r="A28" s="10">
        <v>17</v>
      </c>
      <c r="B28" s="11" t="s">
        <v>124</v>
      </c>
      <c r="C28" s="10">
        <v>77</v>
      </c>
      <c r="D28" s="10">
        <v>30</v>
      </c>
      <c r="E28" s="10">
        <v>107</v>
      </c>
      <c r="F28" s="14">
        <v>32</v>
      </c>
      <c r="G28" s="14">
        <v>15</v>
      </c>
      <c r="H28" s="10">
        <f t="shared" si="7"/>
        <v>47</v>
      </c>
      <c r="I28" s="14">
        <v>45</v>
      </c>
      <c r="J28" s="14">
        <v>15</v>
      </c>
      <c r="K28" s="10">
        <f t="shared" si="8"/>
        <v>60</v>
      </c>
      <c r="L28" s="14">
        <v>41</v>
      </c>
      <c r="M28" s="14">
        <v>13</v>
      </c>
      <c r="N28" s="10">
        <f t="shared" si="9"/>
        <v>54</v>
      </c>
      <c r="O28" s="14">
        <v>36</v>
      </c>
      <c r="P28" s="14">
        <v>17</v>
      </c>
      <c r="Q28" s="10">
        <f t="shared" si="10"/>
        <v>53</v>
      </c>
      <c r="R28" s="13" t="s">
        <v>14</v>
      </c>
    </row>
    <row r="29" spans="1:18" ht="24" customHeight="1">
      <c r="A29" s="10">
        <v>18</v>
      </c>
      <c r="B29" s="11" t="s">
        <v>155</v>
      </c>
      <c r="C29" s="10">
        <v>43</v>
      </c>
      <c r="D29" s="10">
        <v>41</v>
      </c>
      <c r="E29" s="10">
        <v>84</v>
      </c>
      <c r="F29" s="14">
        <v>8</v>
      </c>
      <c r="G29" s="14">
        <v>15</v>
      </c>
      <c r="H29" s="10">
        <f t="shared" si="7"/>
        <v>23</v>
      </c>
      <c r="I29" s="14">
        <v>35</v>
      </c>
      <c r="J29" s="14">
        <v>26</v>
      </c>
      <c r="K29" s="10">
        <f t="shared" si="8"/>
        <v>61</v>
      </c>
      <c r="L29" s="14">
        <v>22</v>
      </c>
      <c r="M29" s="14">
        <v>16</v>
      </c>
      <c r="N29" s="10">
        <f t="shared" si="9"/>
        <v>38</v>
      </c>
      <c r="O29" s="14">
        <v>19</v>
      </c>
      <c r="P29" s="14">
        <v>27</v>
      </c>
      <c r="Q29" s="10">
        <f t="shared" si="10"/>
        <v>46</v>
      </c>
      <c r="R29" s="13" t="s">
        <v>14</v>
      </c>
    </row>
    <row r="30" spans="1:18" ht="24" customHeight="1">
      <c r="A30" s="196" t="s">
        <v>156</v>
      </c>
      <c r="B30" s="197"/>
      <c r="C30" s="126">
        <f>SUM(C24:C29)</f>
        <v>257</v>
      </c>
      <c r="D30" s="126">
        <f aca="true" t="shared" si="11" ref="D30:Q30">SUM(D24:D29)</f>
        <v>188</v>
      </c>
      <c r="E30" s="126">
        <f t="shared" si="11"/>
        <v>445</v>
      </c>
      <c r="F30" s="126">
        <f t="shared" si="11"/>
        <v>62</v>
      </c>
      <c r="G30" s="126">
        <f t="shared" si="11"/>
        <v>50</v>
      </c>
      <c r="H30" s="126">
        <f t="shared" si="11"/>
        <v>112</v>
      </c>
      <c r="I30" s="126">
        <f t="shared" si="11"/>
        <v>195</v>
      </c>
      <c r="J30" s="126">
        <f t="shared" si="11"/>
        <v>138</v>
      </c>
      <c r="K30" s="126">
        <f t="shared" si="11"/>
        <v>333</v>
      </c>
      <c r="L30" s="126">
        <f t="shared" si="11"/>
        <v>134</v>
      </c>
      <c r="M30" s="126">
        <f t="shared" si="11"/>
        <v>86</v>
      </c>
      <c r="N30" s="126">
        <f t="shared" si="11"/>
        <v>220</v>
      </c>
      <c r="O30" s="126">
        <f t="shared" si="11"/>
        <v>121</v>
      </c>
      <c r="P30" s="126">
        <f t="shared" si="11"/>
        <v>104</v>
      </c>
      <c r="Q30" s="126">
        <f t="shared" si="11"/>
        <v>225</v>
      </c>
      <c r="R30" s="126"/>
    </row>
    <row r="31" spans="1:18" ht="24" customHeight="1">
      <c r="A31" s="200" t="s">
        <v>161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2"/>
    </row>
    <row r="32" spans="1:18" ht="24" customHeight="1">
      <c r="A32" s="4">
        <v>19</v>
      </c>
      <c r="B32" s="5" t="s">
        <v>185</v>
      </c>
      <c r="C32" s="17">
        <v>14</v>
      </c>
      <c r="D32" s="17">
        <v>0</v>
      </c>
      <c r="E32" s="17">
        <v>14</v>
      </c>
      <c r="F32" s="16">
        <v>10</v>
      </c>
      <c r="G32" s="16">
        <v>0</v>
      </c>
      <c r="H32" s="10">
        <f t="shared" si="7"/>
        <v>10</v>
      </c>
      <c r="I32" s="16">
        <v>4</v>
      </c>
      <c r="J32" s="16">
        <v>0</v>
      </c>
      <c r="K32" s="10">
        <f t="shared" si="8"/>
        <v>4</v>
      </c>
      <c r="L32" s="16">
        <v>4</v>
      </c>
      <c r="M32" s="16">
        <v>0</v>
      </c>
      <c r="N32" s="10">
        <f t="shared" si="9"/>
        <v>4</v>
      </c>
      <c r="O32" s="16">
        <v>10</v>
      </c>
      <c r="P32" s="16">
        <v>0</v>
      </c>
      <c r="Q32" s="10">
        <f t="shared" si="10"/>
        <v>10</v>
      </c>
      <c r="R32" s="30" t="s">
        <v>13</v>
      </c>
    </row>
    <row r="33" spans="1:18" ht="24" customHeight="1">
      <c r="A33" s="4">
        <v>20</v>
      </c>
      <c r="B33" s="5" t="s">
        <v>166</v>
      </c>
      <c r="C33" s="17">
        <v>20</v>
      </c>
      <c r="D33" s="17">
        <v>0</v>
      </c>
      <c r="E33" s="17">
        <v>20</v>
      </c>
      <c r="F33" s="16">
        <v>15</v>
      </c>
      <c r="G33" s="16">
        <v>0</v>
      </c>
      <c r="H33" s="10">
        <f t="shared" si="7"/>
        <v>15</v>
      </c>
      <c r="I33" s="16">
        <v>5</v>
      </c>
      <c r="J33" s="16">
        <v>0</v>
      </c>
      <c r="K33" s="10">
        <f t="shared" si="8"/>
        <v>5</v>
      </c>
      <c r="L33" s="16">
        <v>5</v>
      </c>
      <c r="M33" s="16">
        <v>0</v>
      </c>
      <c r="N33" s="10">
        <f t="shared" si="9"/>
        <v>5</v>
      </c>
      <c r="O33" s="16">
        <v>15</v>
      </c>
      <c r="P33" s="16">
        <v>0</v>
      </c>
      <c r="Q33" s="10">
        <f t="shared" si="10"/>
        <v>15</v>
      </c>
      <c r="R33" s="30" t="s">
        <v>13</v>
      </c>
    </row>
    <row r="34" spans="1:18" ht="24" customHeight="1">
      <c r="A34" s="4">
        <v>21</v>
      </c>
      <c r="B34" s="5" t="s">
        <v>171</v>
      </c>
      <c r="C34" s="17">
        <v>30</v>
      </c>
      <c r="D34" s="17">
        <v>20</v>
      </c>
      <c r="E34" s="17">
        <v>50</v>
      </c>
      <c r="F34" s="16">
        <v>18</v>
      </c>
      <c r="G34" s="16">
        <v>11</v>
      </c>
      <c r="H34" s="10">
        <f t="shared" si="7"/>
        <v>29</v>
      </c>
      <c r="I34" s="16">
        <v>12</v>
      </c>
      <c r="J34" s="16">
        <v>9</v>
      </c>
      <c r="K34" s="10">
        <f t="shared" si="8"/>
        <v>21</v>
      </c>
      <c r="L34" s="16">
        <v>12</v>
      </c>
      <c r="M34" s="16">
        <v>9</v>
      </c>
      <c r="N34" s="10">
        <f t="shared" si="9"/>
        <v>21</v>
      </c>
      <c r="O34" s="16">
        <v>18</v>
      </c>
      <c r="P34" s="16">
        <v>11</v>
      </c>
      <c r="Q34" s="10">
        <f t="shared" si="10"/>
        <v>29</v>
      </c>
      <c r="R34" s="30" t="s">
        <v>13</v>
      </c>
    </row>
    <row r="35" spans="1:18" ht="24" customHeight="1">
      <c r="A35" s="4">
        <v>22</v>
      </c>
      <c r="B35" s="5" t="s">
        <v>189</v>
      </c>
      <c r="C35" s="17">
        <v>65</v>
      </c>
      <c r="D35" s="17">
        <v>0</v>
      </c>
      <c r="E35" s="17">
        <v>65</v>
      </c>
      <c r="F35" s="16">
        <v>44</v>
      </c>
      <c r="G35" s="16">
        <v>0</v>
      </c>
      <c r="H35" s="10">
        <f t="shared" si="7"/>
        <v>44</v>
      </c>
      <c r="I35" s="16">
        <v>21</v>
      </c>
      <c r="J35" s="16">
        <v>0</v>
      </c>
      <c r="K35" s="10">
        <f t="shared" si="8"/>
        <v>21</v>
      </c>
      <c r="L35" s="16">
        <v>22</v>
      </c>
      <c r="M35" s="16">
        <v>0</v>
      </c>
      <c r="N35" s="10">
        <f t="shared" si="9"/>
        <v>22</v>
      </c>
      <c r="O35" s="16">
        <v>43</v>
      </c>
      <c r="P35" s="16">
        <v>0</v>
      </c>
      <c r="Q35" s="10">
        <f t="shared" si="10"/>
        <v>43</v>
      </c>
      <c r="R35" s="30" t="s">
        <v>13</v>
      </c>
    </row>
    <row r="36" spans="1:18" ht="24" customHeight="1">
      <c r="A36" s="4">
        <v>23</v>
      </c>
      <c r="B36" s="5" t="s">
        <v>157</v>
      </c>
      <c r="C36" s="3">
        <v>93</v>
      </c>
      <c r="D36" s="3">
        <v>30</v>
      </c>
      <c r="E36" s="3">
        <v>123</v>
      </c>
      <c r="F36" s="16">
        <v>43</v>
      </c>
      <c r="G36" s="16">
        <v>16</v>
      </c>
      <c r="H36" s="10">
        <f t="shared" si="7"/>
        <v>59</v>
      </c>
      <c r="I36" s="16">
        <v>50</v>
      </c>
      <c r="J36" s="16">
        <v>14</v>
      </c>
      <c r="K36" s="10">
        <f t="shared" si="8"/>
        <v>64</v>
      </c>
      <c r="L36" s="16">
        <v>50</v>
      </c>
      <c r="M36" s="16">
        <v>15</v>
      </c>
      <c r="N36" s="10">
        <f t="shared" si="9"/>
        <v>65</v>
      </c>
      <c r="O36" s="16">
        <v>43</v>
      </c>
      <c r="P36" s="16">
        <v>15</v>
      </c>
      <c r="Q36" s="10">
        <f t="shared" si="10"/>
        <v>58</v>
      </c>
      <c r="R36" s="30" t="s">
        <v>15</v>
      </c>
    </row>
    <row r="37" spans="1:18" ht="24" customHeight="1">
      <c r="A37" s="4">
        <v>24</v>
      </c>
      <c r="B37" s="5" t="s">
        <v>176</v>
      </c>
      <c r="C37" s="3">
        <v>110</v>
      </c>
      <c r="D37" s="3">
        <v>109</v>
      </c>
      <c r="E37" s="3">
        <v>219</v>
      </c>
      <c r="F37" s="16">
        <v>80</v>
      </c>
      <c r="G37" s="16">
        <v>79</v>
      </c>
      <c r="H37" s="10">
        <f t="shared" si="7"/>
        <v>159</v>
      </c>
      <c r="I37" s="16">
        <v>30</v>
      </c>
      <c r="J37" s="16">
        <v>30</v>
      </c>
      <c r="K37" s="10">
        <f t="shared" si="8"/>
        <v>60</v>
      </c>
      <c r="L37" s="16">
        <v>34</v>
      </c>
      <c r="M37" s="16">
        <v>39</v>
      </c>
      <c r="N37" s="10">
        <f t="shared" si="9"/>
        <v>73</v>
      </c>
      <c r="O37" s="16">
        <v>76</v>
      </c>
      <c r="P37" s="16">
        <v>70</v>
      </c>
      <c r="Q37" s="10">
        <f t="shared" si="10"/>
        <v>146</v>
      </c>
      <c r="R37" s="30" t="s">
        <v>15</v>
      </c>
    </row>
    <row r="38" spans="1:18" ht="24" customHeight="1">
      <c r="A38" s="203" t="s">
        <v>530</v>
      </c>
      <c r="B38" s="204"/>
      <c r="C38" s="132">
        <f>SUM(C32:C37)</f>
        <v>332</v>
      </c>
      <c r="D38" s="132">
        <f aca="true" t="shared" si="12" ref="D38:Q38">SUM(D32:D37)</f>
        <v>159</v>
      </c>
      <c r="E38" s="132">
        <f t="shared" si="12"/>
        <v>491</v>
      </c>
      <c r="F38" s="132">
        <f t="shared" si="12"/>
        <v>210</v>
      </c>
      <c r="G38" s="132">
        <f t="shared" si="12"/>
        <v>106</v>
      </c>
      <c r="H38" s="132">
        <f t="shared" si="12"/>
        <v>316</v>
      </c>
      <c r="I38" s="132">
        <f t="shared" si="12"/>
        <v>122</v>
      </c>
      <c r="J38" s="132">
        <f t="shared" si="12"/>
        <v>53</v>
      </c>
      <c r="K38" s="132">
        <f t="shared" si="12"/>
        <v>175</v>
      </c>
      <c r="L38" s="132">
        <f t="shared" si="12"/>
        <v>127</v>
      </c>
      <c r="M38" s="132">
        <f t="shared" si="12"/>
        <v>63</v>
      </c>
      <c r="N38" s="132">
        <f t="shared" si="12"/>
        <v>190</v>
      </c>
      <c r="O38" s="132">
        <f t="shared" si="12"/>
        <v>205</v>
      </c>
      <c r="P38" s="132">
        <f t="shared" si="12"/>
        <v>96</v>
      </c>
      <c r="Q38" s="132">
        <f t="shared" si="12"/>
        <v>301</v>
      </c>
      <c r="R38" s="131"/>
    </row>
    <row r="39" spans="1:18" ht="24" customHeight="1">
      <c r="A39" s="200" t="s">
        <v>199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2"/>
    </row>
    <row r="40" spans="1:18" ht="24" customHeight="1">
      <c r="A40" s="4">
        <v>25</v>
      </c>
      <c r="B40" s="20" t="s">
        <v>211</v>
      </c>
      <c r="C40" s="21">
        <v>0</v>
      </c>
      <c r="D40" s="21">
        <v>89</v>
      </c>
      <c r="E40" s="17">
        <f>SUM(C40:D40)</f>
        <v>89</v>
      </c>
      <c r="F40" s="21">
        <v>0</v>
      </c>
      <c r="G40" s="21">
        <v>16</v>
      </c>
      <c r="H40" s="15">
        <f t="shared" si="7"/>
        <v>16</v>
      </c>
      <c r="I40" s="21">
        <v>73</v>
      </c>
      <c r="J40" s="21">
        <v>0</v>
      </c>
      <c r="K40" s="15">
        <f t="shared" si="8"/>
        <v>73</v>
      </c>
      <c r="L40" s="21">
        <v>0</v>
      </c>
      <c r="M40" s="21">
        <v>73</v>
      </c>
      <c r="N40" s="15">
        <f t="shared" si="9"/>
        <v>73</v>
      </c>
      <c r="O40" s="21">
        <v>0</v>
      </c>
      <c r="P40" s="21">
        <v>16</v>
      </c>
      <c r="Q40" s="15">
        <f t="shared" si="10"/>
        <v>16</v>
      </c>
      <c r="R40" s="136" t="s">
        <v>14</v>
      </c>
    </row>
    <row r="41" spans="1:18" ht="24" customHeight="1">
      <c r="A41" s="4">
        <v>26</v>
      </c>
      <c r="B41" s="5" t="s">
        <v>204</v>
      </c>
      <c r="C41" s="21">
        <v>71</v>
      </c>
      <c r="D41" s="21">
        <v>23</v>
      </c>
      <c r="E41" s="17">
        <f>SUM(C41:D41)</f>
        <v>94</v>
      </c>
      <c r="F41" s="21">
        <v>0</v>
      </c>
      <c r="G41" s="21">
        <v>0</v>
      </c>
      <c r="H41" s="15">
        <f t="shared" si="7"/>
        <v>0</v>
      </c>
      <c r="I41" s="21">
        <v>71</v>
      </c>
      <c r="J41" s="21">
        <v>23</v>
      </c>
      <c r="K41" s="15">
        <f t="shared" si="8"/>
        <v>94</v>
      </c>
      <c r="L41" s="137">
        <v>71</v>
      </c>
      <c r="M41" s="137">
        <v>23</v>
      </c>
      <c r="N41" s="15">
        <f t="shared" si="9"/>
        <v>94</v>
      </c>
      <c r="O41" s="137">
        <v>0</v>
      </c>
      <c r="P41" s="137">
        <v>0</v>
      </c>
      <c r="Q41" s="15">
        <f t="shared" si="10"/>
        <v>0</v>
      </c>
      <c r="R41" s="136" t="s">
        <v>14</v>
      </c>
    </row>
    <row r="42" spans="1:18" ht="24" customHeight="1">
      <c r="A42" s="4">
        <v>27</v>
      </c>
      <c r="B42" s="5" t="s">
        <v>196</v>
      </c>
      <c r="C42" s="17">
        <v>103</v>
      </c>
      <c r="D42" s="17">
        <v>132</v>
      </c>
      <c r="E42" s="17">
        <f>SUM(C42:D42)</f>
        <v>235</v>
      </c>
      <c r="F42" s="17">
        <v>50</v>
      </c>
      <c r="G42" s="17">
        <v>80</v>
      </c>
      <c r="H42" s="15">
        <f t="shared" si="7"/>
        <v>130</v>
      </c>
      <c r="I42" s="137">
        <v>53</v>
      </c>
      <c r="J42" s="137">
        <v>52</v>
      </c>
      <c r="K42" s="15">
        <f t="shared" si="8"/>
        <v>105</v>
      </c>
      <c r="L42" s="137">
        <v>53</v>
      </c>
      <c r="M42" s="137">
        <v>52</v>
      </c>
      <c r="N42" s="15">
        <f t="shared" si="9"/>
        <v>105</v>
      </c>
      <c r="O42" s="137">
        <v>50</v>
      </c>
      <c r="P42" s="137">
        <v>80</v>
      </c>
      <c r="Q42" s="15">
        <f t="shared" si="10"/>
        <v>130</v>
      </c>
      <c r="R42" s="136" t="s">
        <v>15</v>
      </c>
    </row>
    <row r="43" spans="1:18" ht="24" customHeight="1">
      <c r="A43" s="205" t="s">
        <v>531</v>
      </c>
      <c r="B43" s="206"/>
      <c r="C43" s="138">
        <f>SUM(C40:C42)</f>
        <v>174</v>
      </c>
      <c r="D43" s="138">
        <f aca="true" t="shared" si="13" ref="D43:Q43">SUM(D40:D42)</f>
        <v>244</v>
      </c>
      <c r="E43" s="138">
        <f t="shared" si="13"/>
        <v>418</v>
      </c>
      <c r="F43" s="138">
        <f t="shared" si="13"/>
        <v>50</v>
      </c>
      <c r="G43" s="138">
        <f t="shared" si="13"/>
        <v>96</v>
      </c>
      <c r="H43" s="138">
        <f t="shared" si="13"/>
        <v>146</v>
      </c>
      <c r="I43" s="138">
        <f t="shared" si="13"/>
        <v>197</v>
      </c>
      <c r="J43" s="138">
        <f t="shared" si="13"/>
        <v>75</v>
      </c>
      <c r="K43" s="138">
        <f t="shared" si="13"/>
        <v>272</v>
      </c>
      <c r="L43" s="138">
        <f t="shared" si="13"/>
        <v>124</v>
      </c>
      <c r="M43" s="138">
        <f t="shared" si="13"/>
        <v>148</v>
      </c>
      <c r="N43" s="138">
        <f t="shared" si="13"/>
        <v>272</v>
      </c>
      <c r="O43" s="138">
        <f t="shared" si="13"/>
        <v>50</v>
      </c>
      <c r="P43" s="138">
        <f t="shared" si="13"/>
        <v>96</v>
      </c>
      <c r="Q43" s="138">
        <f t="shared" si="13"/>
        <v>146</v>
      </c>
      <c r="R43" s="139"/>
    </row>
    <row r="44" spans="1:18" ht="24" customHeight="1">
      <c r="A44" s="200" t="s">
        <v>282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2"/>
    </row>
    <row r="45" spans="1:18" ht="24" customHeight="1">
      <c r="A45" s="12">
        <v>28</v>
      </c>
      <c r="B45" s="5" t="s">
        <v>275</v>
      </c>
      <c r="C45" s="22">
        <v>33</v>
      </c>
      <c r="D45" s="22">
        <v>0</v>
      </c>
      <c r="E45" s="22">
        <f aca="true" t="shared" si="14" ref="E45:E51">SUM(C45:D45)</f>
        <v>33</v>
      </c>
      <c r="F45" s="22">
        <v>13</v>
      </c>
      <c r="G45" s="23">
        <v>0</v>
      </c>
      <c r="H45" s="15">
        <f t="shared" si="7"/>
        <v>13</v>
      </c>
      <c r="I45" s="22">
        <v>20</v>
      </c>
      <c r="J45" s="23">
        <v>0</v>
      </c>
      <c r="K45" s="10">
        <f t="shared" si="8"/>
        <v>20</v>
      </c>
      <c r="L45" s="23">
        <v>0</v>
      </c>
      <c r="M45" s="23">
        <v>0</v>
      </c>
      <c r="N45" s="10">
        <f t="shared" si="9"/>
        <v>0</v>
      </c>
      <c r="O45" s="22">
        <v>33</v>
      </c>
      <c r="P45" s="23">
        <v>0</v>
      </c>
      <c r="Q45" s="10">
        <f t="shared" si="10"/>
        <v>33</v>
      </c>
      <c r="R45" s="32" t="s">
        <v>13</v>
      </c>
    </row>
    <row r="46" spans="1:18" ht="24" customHeight="1">
      <c r="A46" s="12">
        <v>29</v>
      </c>
      <c r="B46" s="5" t="s">
        <v>276</v>
      </c>
      <c r="C46" s="22">
        <v>57</v>
      </c>
      <c r="D46" s="22">
        <v>0</v>
      </c>
      <c r="E46" s="22">
        <f t="shared" si="14"/>
        <v>57</v>
      </c>
      <c r="F46" s="22">
        <v>9</v>
      </c>
      <c r="G46" s="23">
        <v>0</v>
      </c>
      <c r="H46" s="15">
        <f t="shared" si="7"/>
        <v>9</v>
      </c>
      <c r="I46" s="22">
        <v>48</v>
      </c>
      <c r="J46" s="23">
        <v>0</v>
      </c>
      <c r="K46" s="10">
        <f t="shared" si="8"/>
        <v>48</v>
      </c>
      <c r="L46" s="23">
        <v>0</v>
      </c>
      <c r="M46" s="23">
        <v>0</v>
      </c>
      <c r="N46" s="10">
        <f t="shared" si="9"/>
        <v>0</v>
      </c>
      <c r="O46" s="23">
        <v>0</v>
      </c>
      <c r="P46" s="23">
        <v>0</v>
      </c>
      <c r="Q46" s="10">
        <f t="shared" si="10"/>
        <v>0</v>
      </c>
      <c r="R46" s="32" t="s">
        <v>13</v>
      </c>
    </row>
    <row r="47" spans="1:18" ht="24" customHeight="1">
      <c r="A47" s="12">
        <v>30</v>
      </c>
      <c r="B47" s="5" t="s">
        <v>277</v>
      </c>
      <c r="C47" s="22">
        <v>73</v>
      </c>
      <c r="D47" s="22">
        <v>0</v>
      </c>
      <c r="E47" s="22">
        <f t="shared" si="14"/>
        <v>73</v>
      </c>
      <c r="F47" s="22">
        <v>25</v>
      </c>
      <c r="G47" s="23">
        <v>0</v>
      </c>
      <c r="H47" s="15">
        <f t="shared" si="7"/>
        <v>25</v>
      </c>
      <c r="I47" s="22">
        <v>48</v>
      </c>
      <c r="J47" s="23">
        <v>0</v>
      </c>
      <c r="K47" s="10">
        <f t="shared" si="8"/>
        <v>48</v>
      </c>
      <c r="L47" s="23">
        <v>10</v>
      </c>
      <c r="M47" s="23">
        <v>0</v>
      </c>
      <c r="N47" s="10">
        <f t="shared" si="9"/>
        <v>10</v>
      </c>
      <c r="O47" s="23">
        <v>63</v>
      </c>
      <c r="P47" s="23">
        <v>0</v>
      </c>
      <c r="Q47" s="10">
        <f t="shared" si="10"/>
        <v>63</v>
      </c>
      <c r="R47" s="32" t="s">
        <v>13</v>
      </c>
    </row>
    <row r="48" spans="1:18" ht="24" customHeight="1">
      <c r="A48" s="12">
        <v>31</v>
      </c>
      <c r="B48" s="5" t="s">
        <v>278</v>
      </c>
      <c r="C48" s="22">
        <v>0</v>
      </c>
      <c r="D48" s="22">
        <v>115</v>
      </c>
      <c r="E48" s="22">
        <f t="shared" si="14"/>
        <v>115</v>
      </c>
      <c r="F48" s="23">
        <v>0</v>
      </c>
      <c r="G48" s="22">
        <v>44</v>
      </c>
      <c r="H48" s="15">
        <f t="shared" si="7"/>
        <v>44</v>
      </c>
      <c r="I48" s="23">
        <v>0</v>
      </c>
      <c r="J48" s="22">
        <v>71</v>
      </c>
      <c r="K48" s="10">
        <f t="shared" si="8"/>
        <v>71</v>
      </c>
      <c r="L48" s="23">
        <v>0</v>
      </c>
      <c r="M48" s="22">
        <v>12</v>
      </c>
      <c r="N48" s="10">
        <f t="shared" si="9"/>
        <v>12</v>
      </c>
      <c r="O48" s="23">
        <v>0</v>
      </c>
      <c r="P48" s="22">
        <v>103</v>
      </c>
      <c r="Q48" s="10">
        <f t="shared" si="10"/>
        <v>103</v>
      </c>
      <c r="R48" s="32" t="s">
        <v>14</v>
      </c>
    </row>
    <row r="49" spans="1:18" ht="24" customHeight="1">
      <c r="A49" s="12">
        <v>32</v>
      </c>
      <c r="B49" s="5" t="s">
        <v>279</v>
      </c>
      <c r="C49" s="22">
        <v>87</v>
      </c>
      <c r="D49" s="22">
        <v>41</v>
      </c>
      <c r="E49" s="22">
        <f t="shared" si="14"/>
        <v>128</v>
      </c>
      <c r="F49" s="22">
        <v>40</v>
      </c>
      <c r="G49" s="22">
        <v>20</v>
      </c>
      <c r="H49" s="15">
        <f t="shared" si="7"/>
        <v>60</v>
      </c>
      <c r="I49" s="22">
        <v>48</v>
      </c>
      <c r="J49" s="22">
        <v>20</v>
      </c>
      <c r="K49" s="10">
        <f t="shared" si="8"/>
        <v>68</v>
      </c>
      <c r="L49" s="22">
        <v>35</v>
      </c>
      <c r="M49" s="22">
        <v>20</v>
      </c>
      <c r="N49" s="10">
        <f t="shared" si="9"/>
        <v>55</v>
      </c>
      <c r="O49" s="22">
        <v>53</v>
      </c>
      <c r="P49" s="22">
        <v>20</v>
      </c>
      <c r="Q49" s="10">
        <f t="shared" si="10"/>
        <v>73</v>
      </c>
      <c r="R49" s="32" t="s">
        <v>15</v>
      </c>
    </row>
    <row r="50" spans="1:18" ht="24" customHeight="1">
      <c r="A50" s="12">
        <v>33</v>
      </c>
      <c r="B50" s="5" t="s">
        <v>280</v>
      </c>
      <c r="C50" s="22">
        <v>225</v>
      </c>
      <c r="D50" s="23">
        <v>0</v>
      </c>
      <c r="E50" s="22">
        <f t="shared" si="14"/>
        <v>225</v>
      </c>
      <c r="F50" s="22">
        <v>150</v>
      </c>
      <c r="G50" s="23">
        <v>0</v>
      </c>
      <c r="H50" s="15">
        <f t="shared" si="7"/>
        <v>150</v>
      </c>
      <c r="I50" s="22">
        <v>75</v>
      </c>
      <c r="J50" s="23">
        <v>0</v>
      </c>
      <c r="K50" s="10">
        <f t="shared" si="8"/>
        <v>75</v>
      </c>
      <c r="L50" s="22">
        <v>47</v>
      </c>
      <c r="M50" s="23">
        <v>0</v>
      </c>
      <c r="N50" s="10">
        <f t="shared" si="9"/>
        <v>47</v>
      </c>
      <c r="O50" s="22">
        <v>178</v>
      </c>
      <c r="P50" s="23">
        <v>0</v>
      </c>
      <c r="Q50" s="10">
        <f t="shared" si="10"/>
        <v>178</v>
      </c>
      <c r="R50" s="32" t="s">
        <v>15</v>
      </c>
    </row>
    <row r="51" spans="1:18" ht="24" customHeight="1">
      <c r="A51" s="12">
        <v>34</v>
      </c>
      <c r="B51" s="16" t="s">
        <v>281</v>
      </c>
      <c r="C51" s="18">
        <v>138</v>
      </c>
      <c r="D51" s="18">
        <v>87</v>
      </c>
      <c r="E51" s="33">
        <f t="shared" si="14"/>
        <v>225</v>
      </c>
      <c r="F51" s="18">
        <v>100</v>
      </c>
      <c r="G51" s="18">
        <v>72</v>
      </c>
      <c r="H51" s="15">
        <f t="shared" si="7"/>
        <v>172</v>
      </c>
      <c r="I51" s="18">
        <v>38</v>
      </c>
      <c r="J51" s="18">
        <v>15</v>
      </c>
      <c r="K51" s="10">
        <f t="shared" si="8"/>
        <v>53</v>
      </c>
      <c r="L51" s="18">
        <v>38</v>
      </c>
      <c r="M51" s="18">
        <v>15</v>
      </c>
      <c r="N51" s="10">
        <f t="shared" si="9"/>
        <v>53</v>
      </c>
      <c r="O51" s="18">
        <v>100</v>
      </c>
      <c r="P51" s="18">
        <v>72</v>
      </c>
      <c r="Q51" s="10">
        <f t="shared" si="10"/>
        <v>172</v>
      </c>
      <c r="R51" s="32" t="s">
        <v>15</v>
      </c>
    </row>
    <row r="52" spans="1:18" ht="24" customHeight="1">
      <c r="A52" s="196" t="s">
        <v>532</v>
      </c>
      <c r="B52" s="197"/>
      <c r="C52" s="132">
        <f>SUM(C45:C51)</f>
        <v>613</v>
      </c>
      <c r="D52" s="132">
        <f aca="true" t="shared" si="15" ref="D52:Q52">SUM(D45:D51)</f>
        <v>243</v>
      </c>
      <c r="E52" s="132">
        <f t="shared" si="15"/>
        <v>856</v>
      </c>
      <c r="F52" s="132">
        <f t="shared" si="15"/>
        <v>337</v>
      </c>
      <c r="G52" s="132">
        <f t="shared" si="15"/>
        <v>136</v>
      </c>
      <c r="H52" s="132">
        <f t="shared" si="15"/>
        <v>473</v>
      </c>
      <c r="I52" s="132">
        <f t="shared" si="15"/>
        <v>277</v>
      </c>
      <c r="J52" s="132">
        <f t="shared" si="15"/>
        <v>106</v>
      </c>
      <c r="K52" s="132">
        <f t="shared" si="15"/>
        <v>383</v>
      </c>
      <c r="L52" s="132">
        <f t="shared" si="15"/>
        <v>130</v>
      </c>
      <c r="M52" s="132">
        <f t="shared" si="15"/>
        <v>47</v>
      </c>
      <c r="N52" s="132">
        <f t="shared" si="15"/>
        <v>177</v>
      </c>
      <c r="O52" s="132">
        <f t="shared" si="15"/>
        <v>427</v>
      </c>
      <c r="P52" s="132">
        <f t="shared" si="15"/>
        <v>195</v>
      </c>
      <c r="Q52" s="132">
        <f t="shared" si="15"/>
        <v>622</v>
      </c>
      <c r="R52" s="133"/>
    </row>
    <row r="53" spans="1:18" ht="24" customHeight="1">
      <c r="A53" s="191" t="s">
        <v>286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3"/>
    </row>
    <row r="54" spans="1:18" ht="24" customHeight="1">
      <c r="A54" s="12">
        <v>35</v>
      </c>
      <c r="B54" s="16" t="s">
        <v>314</v>
      </c>
      <c r="C54" s="12">
        <v>80</v>
      </c>
      <c r="D54" s="12">
        <v>20</v>
      </c>
      <c r="E54" s="12">
        <f>SUM(C54:D54)</f>
        <v>100</v>
      </c>
      <c r="F54" s="12">
        <v>17</v>
      </c>
      <c r="G54" s="12">
        <v>2</v>
      </c>
      <c r="H54" s="12">
        <f>SUM(F54:G54)</f>
        <v>19</v>
      </c>
      <c r="I54" s="12">
        <v>63</v>
      </c>
      <c r="J54" s="12">
        <v>18</v>
      </c>
      <c r="K54" s="12">
        <f>SUM(I54:J54)</f>
        <v>81</v>
      </c>
      <c r="L54" s="12">
        <v>72</v>
      </c>
      <c r="M54" s="12">
        <v>18</v>
      </c>
      <c r="N54" s="12">
        <f>SUM(L54:M54)</f>
        <v>90</v>
      </c>
      <c r="O54" s="12">
        <v>8</v>
      </c>
      <c r="P54" s="12">
        <v>2</v>
      </c>
      <c r="Q54" s="12">
        <f>SUM(O54:P54)</f>
        <v>10</v>
      </c>
      <c r="R54" s="26" t="s">
        <v>14</v>
      </c>
    </row>
    <row r="55" spans="1:18" ht="24" customHeight="1">
      <c r="A55" s="12">
        <v>36</v>
      </c>
      <c r="B55" s="34" t="s">
        <v>303</v>
      </c>
      <c r="C55" s="12">
        <v>101</v>
      </c>
      <c r="D55" s="12">
        <v>16</v>
      </c>
      <c r="E55" s="12">
        <f>SUM(C55:D55)</f>
        <v>117</v>
      </c>
      <c r="F55" s="12">
        <v>30</v>
      </c>
      <c r="G55" s="12">
        <v>12</v>
      </c>
      <c r="H55" s="12">
        <f>SUM(F55:G55)</f>
        <v>42</v>
      </c>
      <c r="I55" s="12">
        <v>71</v>
      </c>
      <c r="J55" s="12">
        <v>4</v>
      </c>
      <c r="K55" s="12">
        <f>SUM(I55:J55)</f>
        <v>75</v>
      </c>
      <c r="L55" s="12">
        <v>60</v>
      </c>
      <c r="M55" s="12">
        <v>8</v>
      </c>
      <c r="N55" s="12">
        <f>SUM(L55:M55)</f>
        <v>68</v>
      </c>
      <c r="O55" s="12">
        <v>41</v>
      </c>
      <c r="P55" s="12">
        <v>8</v>
      </c>
      <c r="Q55" s="12">
        <f>SUM(O55:P55)</f>
        <v>49</v>
      </c>
      <c r="R55" s="26" t="s">
        <v>14</v>
      </c>
    </row>
    <row r="56" spans="1:18" ht="24" customHeight="1">
      <c r="A56" s="12">
        <v>37</v>
      </c>
      <c r="B56" s="34" t="s">
        <v>283</v>
      </c>
      <c r="C56" s="12">
        <v>86</v>
      </c>
      <c r="D56" s="12">
        <v>44</v>
      </c>
      <c r="E56" s="26">
        <f>SUM(C56:D56)</f>
        <v>130</v>
      </c>
      <c r="F56" s="12">
        <v>31</v>
      </c>
      <c r="G56" s="12">
        <v>0</v>
      </c>
      <c r="H56" s="12">
        <f>SUM(F56:G56)</f>
        <v>31</v>
      </c>
      <c r="I56" s="12">
        <v>55</v>
      </c>
      <c r="J56" s="12">
        <v>44</v>
      </c>
      <c r="K56" s="12">
        <f>SUM(I56:J56)</f>
        <v>99</v>
      </c>
      <c r="L56" s="12">
        <v>66</v>
      </c>
      <c r="M56" s="12">
        <v>26</v>
      </c>
      <c r="N56" s="12">
        <f>SUM(L56:M56)</f>
        <v>92</v>
      </c>
      <c r="O56" s="12">
        <v>20</v>
      </c>
      <c r="P56" s="12">
        <v>18</v>
      </c>
      <c r="Q56" s="12">
        <f>SUM(O56:P56)</f>
        <v>38</v>
      </c>
      <c r="R56" s="26" t="s">
        <v>15</v>
      </c>
    </row>
    <row r="57" spans="1:18" ht="24" customHeight="1">
      <c r="A57" s="12">
        <v>38</v>
      </c>
      <c r="B57" s="35" t="s">
        <v>322</v>
      </c>
      <c r="C57" s="12">
        <v>67</v>
      </c>
      <c r="D57" s="12">
        <v>57</v>
      </c>
      <c r="E57" s="26">
        <f>SUM(C57:D57)</f>
        <v>124</v>
      </c>
      <c r="F57" s="12">
        <v>15</v>
      </c>
      <c r="G57" s="12">
        <v>32</v>
      </c>
      <c r="H57" s="12">
        <f>SUM(F57:G57)</f>
        <v>47</v>
      </c>
      <c r="I57" s="12">
        <v>52</v>
      </c>
      <c r="J57" s="12">
        <v>25</v>
      </c>
      <c r="K57" s="12">
        <f>SUM(I57:J57)</f>
        <v>77</v>
      </c>
      <c r="L57" s="12">
        <v>55</v>
      </c>
      <c r="M57" s="12">
        <v>34</v>
      </c>
      <c r="N57" s="12">
        <f aca="true" t="shared" si="16" ref="N57:N79">SUM(L57:M57)</f>
        <v>89</v>
      </c>
      <c r="O57" s="12">
        <v>12</v>
      </c>
      <c r="P57" s="12">
        <v>23</v>
      </c>
      <c r="Q57" s="12">
        <f>SUM(O57:P57)</f>
        <v>35</v>
      </c>
      <c r="R57" s="26" t="s">
        <v>15</v>
      </c>
    </row>
    <row r="58" spans="1:18" ht="24" customHeight="1">
      <c r="A58" s="196" t="s">
        <v>533</v>
      </c>
      <c r="B58" s="197"/>
      <c r="C58" s="125">
        <f>SUM(C54:C57)</f>
        <v>334</v>
      </c>
      <c r="D58" s="125">
        <f aca="true" t="shared" si="17" ref="D58:Q58">SUM(D54:D57)</f>
        <v>137</v>
      </c>
      <c r="E58" s="125">
        <f t="shared" si="17"/>
        <v>471</v>
      </c>
      <c r="F58" s="125">
        <f t="shared" si="17"/>
        <v>93</v>
      </c>
      <c r="G58" s="125">
        <f t="shared" si="17"/>
        <v>46</v>
      </c>
      <c r="H58" s="125">
        <f t="shared" si="17"/>
        <v>139</v>
      </c>
      <c r="I58" s="125">
        <f t="shared" si="17"/>
        <v>241</v>
      </c>
      <c r="J58" s="125">
        <f t="shared" si="17"/>
        <v>91</v>
      </c>
      <c r="K58" s="125">
        <f t="shared" si="17"/>
        <v>332</v>
      </c>
      <c r="L58" s="125">
        <f t="shared" si="17"/>
        <v>253</v>
      </c>
      <c r="M58" s="125">
        <f t="shared" si="17"/>
        <v>86</v>
      </c>
      <c r="N58" s="125">
        <f t="shared" si="17"/>
        <v>339</v>
      </c>
      <c r="O58" s="125">
        <f t="shared" si="17"/>
        <v>81</v>
      </c>
      <c r="P58" s="125">
        <f t="shared" si="17"/>
        <v>51</v>
      </c>
      <c r="Q58" s="125">
        <f t="shared" si="17"/>
        <v>132</v>
      </c>
      <c r="R58" s="131"/>
    </row>
    <row r="59" spans="1:18" ht="24" customHeight="1">
      <c r="A59" s="207" t="s">
        <v>338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9"/>
    </row>
    <row r="60" spans="1:18" ht="24" customHeight="1">
      <c r="A60" s="12">
        <v>39</v>
      </c>
      <c r="B60" s="16" t="s">
        <v>345</v>
      </c>
      <c r="C60" s="16">
        <v>27</v>
      </c>
      <c r="D60" s="16">
        <v>0</v>
      </c>
      <c r="E60" s="16">
        <v>27</v>
      </c>
      <c r="F60" s="16">
        <v>5</v>
      </c>
      <c r="G60" s="16">
        <v>0</v>
      </c>
      <c r="H60" s="12">
        <f aca="true" t="shared" si="18" ref="H60:H79">SUM(F60:G60)</f>
        <v>5</v>
      </c>
      <c r="I60" s="16">
        <v>22</v>
      </c>
      <c r="J60" s="16">
        <v>0</v>
      </c>
      <c r="K60" s="12">
        <f aca="true" t="shared" si="19" ref="K60:K79">SUM(I60:J60)</f>
        <v>22</v>
      </c>
      <c r="L60" s="16">
        <v>4</v>
      </c>
      <c r="M60" s="16">
        <v>0</v>
      </c>
      <c r="N60" s="12">
        <f t="shared" si="16"/>
        <v>4</v>
      </c>
      <c r="O60" s="16">
        <v>23</v>
      </c>
      <c r="P60" s="16">
        <v>0</v>
      </c>
      <c r="Q60" s="12">
        <f aca="true" t="shared" si="20" ref="Q60:Q79">SUM(O60:P60)</f>
        <v>23</v>
      </c>
      <c r="R60" s="16" t="s">
        <v>13</v>
      </c>
    </row>
    <row r="61" spans="1:18" ht="24" customHeight="1">
      <c r="A61" s="12">
        <v>40</v>
      </c>
      <c r="B61" s="16" t="s">
        <v>359</v>
      </c>
      <c r="C61" s="16">
        <v>23</v>
      </c>
      <c r="D61" s="16">
        <v>7</v>
      </c>
      <c r="E61" s="16">
        <v>30</v>
      </c>
      <c r="F61" s="16">
        <v>7</v>
      </c>
      <c r="G61" s="16">
        <v>1</v>
      </c>
      <c r="H61" s="12">
        <f t="shared" si="18"/>
        <v>8</v>
      </c>
      <c r="I61" s="16">
        <v>16</v>
      </c>
      <c r="J61" s="16">
        <v>6</v>
      </c>
      <c r="K61" s="12">
        <f t="shared" si="19"/>
        <v>22</v>
      </c>
      <c r="L61" s="16">
        <v>3</v>
      </c>
      <c r="M61" s="16">
        <v>3</v>
      </c>
      <c r="N61" s="12">
        <f t="shared" si="16"/>
        <v>6</v>
      </c>
      <c r="O61" s="16">
        <v>20</v>
      </c>
      <c r="P61" s="16">
        <v>4</v>
      </c>
      <c r="Q61" s="12">
        <f t="shared" si="20"/>
        <v>24</v>
      </c>
      <c r="R61" s="16" t="s">
        <v>13</v>
      </c>
    </row>
    <row r="62" spans="1:18" ht="24" customHeight="1">
      <c r="A62" s="12">
        <v>41</v>
      </c>
      <c r="B62" s="16" t="s">
        <v>280</v>
      </c>
      <c r="C62" s="16">
        <v>83</v>
      </c>
      <c r="D62" s="16">
        <v>4</v>
      </c>
      <c r="E62" s="16">
        <v>87</v>
      </c>
      <c r="F62" s="16">
        <v>44</v>
      </c>
      <c r="G62" s="16">
        <v>3</v>
      </c>
      <c r="H62" s="12">
        <f t="shared" si="18"/>
        <v>47</v>
      </c>
      <c r="I62" s="16">
        <v>39</v>
      </c>
      <c r="J62" s="16">
        <v>1</v>
      </c>
      <c r="K62" s="12">
        <f t="shared" si="19"/>
        <v>40</v>
      </c>
      <c r="L62" s="16">
        <v>7</v>
      </c>
      <c r="M62" s="16">
        <v>1</v>
      </c>
      <c r="N62" s="12">
        <f t="shared" si="16"/>
        <v>8</v>
      </c>
      <c r="O62" s="16">
        <v>76</v>
      </c>
      <c r="P62" s="16">
        <v>3</v>
      </c>
      <c r="Q62" s="12">
        <f t="shared" si="20"/>
        <v>79</v>
      </c>
      <c r="R62" s="16" t="s">
        <v>14</v>
      </c>
    </row>
    <row r="63" spans="1:18" ht="24" customHeight="1">
      <c r="A63" s="12">
        <v>42</v>
      </c>
      <c r="B63" s="16" t="s">
        <v>367</v>
      </c>
      <c r="C63" s="16">
        <v>72</v>
      </c>
      <c r="D63" s="16">
        <v>52</v>
      </c>
      <c r="E63" s="16">
        <v>124</v>
      </c>
      <c r="F63" s="16">
        <v>35</v>
      </c>
      <c r="G63" s="16">
        <v>31</v>
      </c>
      <c r="H63" s="12">
        <f t="shared" si="18"/>
        <v>66</v>
      </c>
      <c r="I63" s="16">
        <v>37</v>
      </c>
      <c r="J63" s="16">
        <v>21</v>
      </c>
      <c r="K63" s="12">
        <f t="shared" si="19"/>
        <v>58</v>
      </c>
      <c r="L63" s="16">
        <v>37</v>
      </c>
      <c r="M63" s="16">
        <v>21</v>
      </c>
      <c r="N63" s="12">
        <f t="shared" si="16"/>
        <v>58</v>
      </c>
      <c r="O63" s="16">
        <v>35</v>
      </c>
      <c r="P63" s="16">
        <v>31</v>
      </c>
      <c r="Q63" s="12">
        <f t="shared" si="20"/>
        <v>66</v>
      </c>
      <c r="R63" s="16" t="s">
        <v>15</v>
      </c>
    </row>
    <row r="64" spans="1:18" ht="24" customHeight="1">
      <c r="A64" s="196" t="s">
        <v>534</v>
      </c>
      <c r="B64" s="197"/>
      <c r="C64" s="126">
        <f>SUM(C60:C63)</f>
        <v>205</v>
      </c>
      <c r="D64" s="126">
        <f aca="true" t="shared" si="21" ref="D64:Q64">SUM(D60:D63)</f>
        <v>63</v>
      </c>
      <c r="E64" s="126">
        <f t="shared" si="21"/>
        <v>268</v>
      </c>
      <c r="F64" s="126">
        <f t="shared" si="21"/>
        <v>91</v>
      </c>
      <c r="G64" s="126">
        <f t="shared" si="21"/>
        <v>35</v>
      </c>
      <c r="H64" s="126">
        <f t="shared" si="21"/>
        <v>126</v>
      </c>
      <c r="I64" s="126">
        <f t="shared" si="21"/>
        <v>114</v>
      </c>
      <c r="J64" s="126">
        <f t="shared" si="21"/>
        <v>28</v>
      </c>
      <c r="K64" s="126">
        <f t="shared" si="21"/>
        <v>142</v>
      </c>
      <c r="L64" s="126">
        <f t="shared" si="21"/>
        <v>51</v>
      </c>
      <c r="M64" s="126">
        <f t="shared" si="21"/>
        <v>25</v>
      </c>
      <c r="N64" s="126">
        <f t="shared" si="21"/>
        <v>76</v>
      </c>
      <c r="O64" s="126">
        <f t="shared" si="21"/>
        <v>154</v>
      </c>
      <c r="P64" s="126">
        <f t="shared" si="21"/>
        <v>38</v>
      </c>
      <c r="Q64" s="126">
        <f t="shared" si="21"/>
        <v>192</v>
      </c>
      <c r="R64" s="126"/>
    </row>
    <row r="65" spans="1:18" ht="24" customHeight="1">
      <c r="A65" s="210" t="s">
        <v>372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2"/>
    </row>
    <row r="66" spans="1:18" ht="24" customHeight="1">
      <c r="A66" s="118">
        <v>43</v>
      </c>
      <c r="B66" s="119" t="s">
        <v>404</v>
      </c>
      <c r="C66" s="120">
        <v>53</v>
      </c>
      <c r="D66" s="120">
        <v>0</v>
      </c>
      <c r="E66" s="120">
        <v>53</v>
      </c>
      <c r="F66" s="120">
        <v>14</v>
      </c>
      <c r="G66" s="120">
        <v>0</v>
      </c>
      <c r="H66" s="3">
        <f t="shared" si="18"/>
        <v>14</v>
      </c>
      <c r="I66" s="120">
        <v>39</v>
      </c>
      <c r="J66" s="120">
        <v>0</v>
      </c>
      <c r="K66" s="3">
        <f t="shared" si="19"/>
        <v>39</v>
      </c>
      <c r="L66" s="120">
        <v>39</v>
      </c>
      <c r="M66" s="120">
        <v>0</v>
      </c>
      <c r="N66" s="3">
        <f t="shared" si="16"/>
        <v>39</v>
      </c>
      <c r="O66" s="120">
        <v>14</v>
      </c>
      <c r="P66" s="120">
        <v>0</v>
      </c>
      <c r="Q66" s="3">
        <f t="shared" si="20"/>
        <v>14</v>
      </c>
      <c r="R66" s="121" t="s">
        <v>13</v>
      </c>
    </row>
    <row r="67" spans="1:18" ht="24" customHeight="1">
      <c r="A67" s="118">
        <v>44</v>
      </c>
      <c r="B67" s="119" t="s">
        <v>368</v>
      </c>
      <c r="C67" s="120">
        <v>57</v>
      </c>
      <c r="D67" s="120">
        <v>0</v>
      </c>
      <c r="E67" s="120">
        <v>57</v>
      </c>
      <c r="F67" s="120">
        <v>12</v>
      </c>
      <c r="G67" s="120">
        <v>0</v>
      </c>
      <c r="H67" s="3">
        <f t="shared" si="18"/>
        <v>12</v>
      </c>
      <c r="I67" s="120">
        <v>45</v>
      </c>
      <c r="J67" s="120">
        <v>0</v>
      </c>
      <c r="K67" s="3">
        <f t="shared" si="19"/>
        <v>45</v>
      </c>
      <c r="L67" s="120">
        <v>35</v>
      </c>
      <c r="M67" s="120">
        <v>0</v>
      </c>
      <c r="N67" s="3">
        <f t="shared" si="16"/>
        <v>35</v>
      </c>
      <c r="O67" s="120">
        <v>22</v>
      </c>
      <c r="P67" s="120">
        <v>0</v>
      </c>
      <c r="Q67" s="3">
        <f t="shared" si="20"/>
        <v>22</v>
      </c>
      <c r="R67" s="121" t="s">
        <v>13</v>
      </c>
    </row>
    <row r="68" spans="1:18" ht="24" customHeight="1">
      <c r="A68" s="118">
        <v>45</v>
      </c>
      <c r="B68" s="119" t="s">
        <v>395</v>
      </c>
      <c r="C68" s="120">
        <v>69</v>
      </c>
      <c r="D68" s="120">
        <v>15</v>
      </c>
      <c r="E68" s="120">
        <v>84</v>
      </c>
      <c r="F68" s="120">
        <v>4</v>
      </c>
      <c r="G68" s="120">
        <v>3</v>
      </c>
      <c r="H68" s="3">
        <f t="shared" si="18"/>
        <v>7</v>
      </c>
      <c r="I68" s="120">
        <v>65</v>
      </c>
      <c r="J68" s="120">
        <v>12</v>
      </c>
      <c r="K68" s="3">
        <f t="shared" si="19"/>
        <v>77</v>
      </c>
      <c r="L68" s="120">
        <v>19</v>
      </c>
      <c r="M68" s="120">
        <v>6</v>
      </c>
      <c r="N68" s="3">
        <f t="shared" si="16"/>
        <v>25</v>
      </c>
      <c r="O68" s="120">
        <v>53</v>
      </c>
      <c r="P68" s="120">
        <v>9</v>
      </c>
      <c r="Q68" s="3">
        <f t="shared" si="20"/>
        <v>62</v>
      </c>
      <c r="R68" s="121" t="s">
        <v>14</v>
      </c>
    </row>
    <row r="69" spans="1:18" ht="24" customHeight="1">
      <c r="A69" s="118">
        <v>46</v>
      </c>
      <c r="B69" s="119" t="s">
        <v>377</v>
      </c>
      <c r="C69" s="120">
        <v>69</v>
      </c>
      <c r="D69" s="120">
        <v>68</v>
      </c>
      <c r="E69" s="120">
        <v>137</v>
      </c>
      <c r="F69" s="120">
        <v>30</v>
      </c>
      <c r="G69" s="120">
        <v>30</v>
      </c>
      <c r="H69" s="3">
        <f t="shared" si="18"/>
        <v>60</v>
      </c>
      <c r="I69" s="120">
        <v>39</v>
      </c>
      <c r="J69" s="120">
        <v>38</v>
      </c>
      <c r="K69" s="3">
        <f t="shared" si="19"/>
        <v>77</v>
      </c>
      <c r="L69" s="120">
        <v>15</v>
      </c>
      <c r="M69" s="120">
        <v>18</v>
      </c>
      <c r="N69" s="3">
        <f t="shared" si="16"/>
        <v>33</v>
      </c>
      <c r="O69" s="120">
        <v>51</v>
      </c>
      <c r="P69" s="120">
        <v>51</v>
      </c>
      <c r="Q69" s="3">
        <f t="shared" si="20"/>
        <v>102</v>
      </c>
      <c r="R69" s="121" t="s">
        <v>15</v>
      </c>
    </row>
    <row r="70" spans="1:18" ht="24" customHeight="1">
      <c r="A70" s="118">
        <v>47</v>
      </c>
      <c r="B70" s="119" t="s">
        <v>386</v>
      </c>
      <c r="C70" s="120">
        <v>96</v>
      </c>
      <c r="D70" s="120">
        <v>40</v>
      </c>
      <c r="E70" s="120">
        <v>136</v>
      </c>
      <c r="F70" s="120">
        <v>29</v>
      </c>
      <c r="G70" s="120">
        <v>4</v>
      </c>
      <c r="H70" s="3">
        <f t="shared" si="18"/>
        <v>33</v>
      </c>
      <c r="I70" s="120">
        <v>67</v>
      </c>
      <c r="J70" s="120">
        <v>36</v>
      </c>
      <c r="K70" s="3">
        <f t="shared" si="19"/>
        <v>103</v>
      </c>
      <c r="L70" s="120">
        <v>20</v>
      </c>
      <c r="M70" s="120">
        <v>13</v>
      </c>
      <c r="N70" s="3">
        <f t="shared" si="16"/>
        <v>33</v>
      </c>
      <c r="O70" s="120">
        <v>76</v>
      </c>
      <c r="P70" s="120">
        <v>27</v>
      </c>
      <c r="Q70" s="3">
        <f t="shared" si="20"/>
        <v>103</v>
      </c>
      <c r="R70" s="121" t="s">
        <v>15</v>
      </c>
    </row>
    <row r="71" spans="1:18" ht="24" customHeight="1">
      <c r="A71" s="205" t="s">
        <v>535</v>
      </c>
      <c r="B71" s="206"/>
      <c r="C71" s="129">
        <f>SUM(C66:C70)</f>
        <v>344</v>
      </c>
      <c r="D71" s="129">
        <f aca="true" t="shared" si="22" ref="D71:Q71">SUM(D66:D70)</f>
        <v>123</v>
      </c>
      <c r="E71" s="129">
        <f t="shared" si="22"/>
        <v>467</v>
      </c>
      <c r="F71" s="129">
        <f t="shared" si="22"/>
        <v>89</v>
      </c>
      <c r="G71" s="129">
        <f t="shared" si="22"/>
        <v>37</v>
      </c>
      <c r="H71" s="129">
        <f t="shared" si="22"/>
        <v>126</v>
      </c>
      <c r="I71" s="129">
        <f t="shared" si="22"/>
        <v>255</v>
      </c>
      <c r="J71" s="129">
        <f t="shared" si="22"/>
        <v>86</v>
      </c>
      <c r="K71" s="129">
        <f t="shared" si="22"/>
        <v>341</v>
      </c>
      <c r="L71" s="129">
        <f t="shared" si="22"/>
        <v>128</v>
      </c>
      <c r="M71" s="129">
        <f t="shared" si="22"/>
        <v>37</v>
      </c>
      <c r="N71" s="129">
        <f t="shared" si="22"/>
        <v>165</v>
      </c>
      <c r="O71" s="129">
        <f t="shared" si="22"/>
        <v>216</v>
      </c>
      <c r="P71" s="129">
        <f t="shared" si="22"/>
        <v>87</v>
      </c>
      <c r="Q71" s="129">
        <f t="shared" si="22"/>
        <v>303</v>
      </c>
      <c r="R71" s="134"/>
    </row>
    <row r="72" spans="1:18" ht="24" customHeight="1">
      <c r="A72" s="210" t="s">
        <v>415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2"/>
    </row>
    <row r="73" spans="1:18" ht="24" customHeight="1">
      <c r="A73" s="6">
        <v>48</v>
      </c>
      <c r="B73" s="7" t="s">
        <v>469</v>
      </c>
      <c r="C73" s="17">
        <v>43</v>
      </c>
      <c r="D73" s="17">
        <v>42</v>
      </c>
      <c r="E73" s="17">
        <f>SUM(C73:D73)</f>
        <v>85</v>
      </c>
      <c r="F73" s="12">
        <v>43</v>
      </c>
      <c r="G73" s="12">
        <v>42</v>
      </c>
      <c r="H73" s="12">
        <f t="shared" si="18"/>
        <v>85</v>
      </c>
      <c r="I73" s="12">
        <v>0</v>
      </c>
      <c r="J73" s="12">
        <v>0</v>
      </c>
      <c r="K73" s="12">
        <f t="shared" si="19"/>
        <v>0</v>
      </c>
      <c r="L73" s="12">
        <v>0</v>
      </c>
      <c r="M73" s="12">
        <v>0</v>
      </c>
      <c r="N73" s="12">
        <f t="shared" si="16"/>
        <v>0</v>
      </c>
      <c r="O73" s="12">
        <v>42</v>
      </c>
      <c r="P73" s="12">
        <v>43</v>
      </c>
      <c r="Q73" s="12">
        <f t="shared" si="20"/>
        <v>85</v>
      </c>
      <c r="R73" s="36" t="s">
        <v>14</v>
      </c>
    </row>
    <row r="74" spans="1:18" ht="24" customHeight="1">
      <c r="A74" s="6">
        <v>49</v>
      </c>
      <c r="B74" s="7" t="s">
        <v>411</v>
      </c>
      <c r="C74" s="17">
        <v>37</v>
      </c>
      <c r="D74" s="17">
        <v>89</v>
      </c>
      <c r="E74" s="17">
        <f>SUM(C74:D74)</f>
        <v>126</v>
      </c>
      <c r="F74" s="12">
        <v>14</v>
      </c>
      <c r="G74" s="12">
        <v>22</v>
      </c>
      <c r="H74" s="12">
        <f t="shared" si="18"/>
        <v>36</v>
      </c>
      <c r="I74" s="12">
        <v>23</v>
      </c>
      <c r="J74" s="12">
        <v>67</v>
      </c>
      <c r="K74" s="12">
        <f t="shared" si="19"/>
        <v>90</v>
      </c>
      <c r="L74" s="12">
        <v>4</v>
      </c>
      <c r="M74" s="12">
        <v>15</v>
      </c>
      <c r="N74" s="12">
        <f t="shared" si="16"/>
        <v>19</v>
      </c>
      <c r="O74" s="12">
        <v>33</v>
      </c>
      <c r="P74" s="12">
        <v>74</v>
      </c>
      <c r="Q74" s="12">
        <f t="shared" si="20"/>
        <v>107</v>
      </c>
      <c r="R74" s="37" t="s">
        <v>15</v>
      </c>
    </row>
    <row r="75" spans="1:18" ht="24" customHeight="1">
      <c r="A75" s="6">
        <v>50</v>
      </c>
      <c r="B75" s="7" t="s">
        <v>424</v>
      </c>
      <c r="C75" s="17">
        <v>203</v>
      </c>
      <c r="D75" s="17">
        <v>88</v>
      </c>
      <c r="E75" s="17">
        <f>SUM(C75:D75)</f>
        <v>291</v>
      </c>
      <c r="F75" s="3">
        <v>45</v>
      </c>
      <c r="G75" s="3">
        <v>33</v>
      </c>
      <c r="H75" s="12">
        <f t="shared" si="18"/>
        <v>78</v>
      </c>
      <c r="I75" s="3">
        <v>158</v>
      </c>
      <c r="J75" s="3">
        <v>55</v>
      </c>
      <c r="K75" s="12">
        <f t="shared" si="19"/>
        <v>213</v>
      </c>
      <c r="L75" s="3">
        <v>108</v>
      </c>
      <c r="M75" s="3">
        <v>51</v>
      </c>
      <c r="N75" s="12">
        <f t="shared" si="16"/>
        <v>159</v>
      </c>
      <c r="O75" s="3">
        <v>95</v>
      </c>
      <c r="P75" s="3">
        <v>37</v>
      </c>
      <c r="Q75" s="12">
        <f t="shared" si="20"/>
        <v>132</v>
      </c>
      <c r="R75" s="37" t="s">
        <v>15</v>
      </c>
    </row>
    <row r="76" spans="1:18" ht="24" customHeight="1">
      <c r="A76" s="6">
        <v>51</v>
      </c>
      <c r="B76" s="7" t="s">
        <v>441</v>
      </c>
      <c r="C76" s="24">
        <v>233</v>
      </c>
      <c r="D76" s="24">
        <v>119</v>
      </c>
      <c r="E76" s="24">
        <f>SUM(C76:D76)</f>
        <v>352</v>
      </c>
      <c r="F76" s="25">
        <v>76</v>
      </c>
      <c r="G76" s="25">
        <v>17</v>
      </c>
      <c r="H76" s="12">
        <f t="shared" si="18"/>
        <v>93</v>
      </c>
      <c r="I76" s="25">
        <v>157</v>
      </c>
      <c r="J76" s="25">
        <v>102</v>
      </c>
      <c r="K76" s="12">
        <f t="shared" si="19"/>
        <v>259</v>
      </c>
      <c r="L76" s="25">
        <v>64</v>
      </c>
      <c r="M76" s="25">
        <v>38</v>
      </c>
      <c r="N76" s="12">
        <f t="shared" si="16"/>
        <v>102</v>
      </c>
      <c r="O76" s="25">
        <v>169</v>
      </c>
      <c r="P76" s="25">
        <v>81</v>
      </c>
      <c r="Q76" s="12">
        <f t="shared" si="20"/>
        <v>250</v>
      </c>
      <c r="R76" s="37" t="s">
        <v>15</v>
      </c>
    </row>
    <row r="77" spans="1:18" ht="24" customHeight="1">
      <c r="A77" s="213" t="s">
        <v>536</v>
      </c>
      <c r="B77" s="214"/>
      <c r="C77" s="130">
        <f>SUM(C73:C76)</f>
        <v>516</v>
      </c>
      <c r="D77" s="130">
        <f aca="true" t="shared" si="23" ref="D77:Q77">SUM(D73:D76)</f>
        <v>338</v>
      </c>
      <c r="E77" s="130">
        <f t="shared" si="23"/>
        <v>854</v>
      </c>
      <c r="F77" s="130">
        <f t="shared" si="23"/>
        <v>178</v>
      </c>
      <c r="G77" s="130">
        <f t="shared" si="23"/>
        <v>114</v>
      </c>
      <c r="H77" s="130">
        <f t="shared" si="23"/>
        <v>292</v>
      </c>
      <c r="I77" s="130">
        <f t="shared" si="23"/>
        <v>338</v>
      </c>
      <c r="J77" s="130">
        <f t="shared" si="23"/>
        <v>224</v>
      </c>
      <c r="K77" s="130">
        <f t="shared" si="23"/>
        <v>562</v>
      </c>
      <c r="L77" s="130">
        <f t="shared" si="23"/>
        <v>176</v>
      </c>
      <c r="M77" s="130">
        <f t="shared" si="23"/>
        <v>104</v>
      </c>
      <c r="N77" s="130">
        <f t="shared" si="23"/>
        <v>280</v>
      </c>
      <c r="O77" s="130">
        <f t="shared" si="23"/>
        <v>339</v>
      </c>
      <c r="P77" s="130">
        <f t="shared" si="23"/>
        <v>235</v>
      </c>
      <c r="Q77" s="130">
        <f t="shared" si="23"/>
        <v>574</v>
      </c>
      <c r="R77" s="135"/>
    </row>
    <row r="78" spans="1:18" ht="24" customHeight="1">
      <c r="A78" s="200" t="s">
        <v>482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2"/>
    </row>
    <row r="79" spans="1:18" ht="24" customHeight="1">
      <c r="A79" s="12">
        <v>52</v>
      </c>
      <c r="B79" s="16" t="s">
        <v>485</v>
      </c>
      <c r="C79" s="19">
        <v>79</v>
      </c>
      <c r="D79" s="19">
        <v>0</v>
      </c>
      <c r="E79" s="19">
        <v>79</v>
      </c>
      <c r="F79" s="19">
        <v>30</v>
      </c>
      <c r="G79" s="19">
        <v>0</v>
      </c>
      <c r="H79" s="12">
        <f t="shared" si="18"/>
        <v>30</v>
      </c>
      <c r="I79" s="19">
        <v>49</v>
      </c>
      <c r="J79" s="19">
        <v>0</v>
      </c>
      <c r="K79" s="12">
        <f t="shared" si="19"/>
        <v>49</v>
      </c>
      <c r="L79" s="19">
        <v>35</v>
      </c>
      <c r="M79" s="19">
        <v>0</v>
      </c>
      <c r="N79" s="12">
        <f t="shared" si="16"/>
        <v>35</v>
      </c>
      <c r="O79" s="19">
        <v>44</v>
      </c>
      <c r="P79" s="19">
        <v>0</v>
      </c>
      <c r="Q79" s="12">
        <f t="shared" si="20"/>
        <v>44</v>
      </c>
      <c r="R79" s="26" t="s">
        <v>13</v>
      </c>
    </row>
    <row r="80" spans="1:18" ht="24" customHeight="1">
      <c r="A80" s="196" t="s">
        <v>537</v>
      </c>
      <c r="B80" s="197"/>
      <c r="C80" s="126">
        <f>SUM(C79)</f>
        <v>79</v>
      </c>
      <c r="D80" s="126">
        <f aca="true" t="shared" si="24" ref="D80:Q80">SUM(D79)</f>
        <v>0</v>
      </c>
      <c r="E80" s="126">
        <f t="shared" si="24"/>
        <v>79</v>
      </c>
      <c r="F80" s="126">
        <f t="shared" si="24"/>
        <v>30</v>
      </c>
      <c r="G80" s="126">
        <f t="shared" si="24"/>
        <v>0</v>
      </c>
      <c r="H80" s="126">
        <f t="shared" si="24"/>
        <v>30</v>
      </c>
      <c r="I80" s="126">
        <f t="shared" si="24"/>
        <v>49</v>
      </c>
      <c r="J80" s="126">
        <f t="shared" si="24"/>
        <v>0</v>
      </c>
      <c r="K80" s="126">
        <f t="shared" si="24"/>
        <v>49</v>
      </c>
      <c r="L80" s="126">
        <f t="shared" si="24"/>
        <v>35</v>
      </c>
      <c r="M80" s="126">
        <f t="shared" si="24"/>
        <v>0</v>
      </c>
      <c r="N80" s="126">
        <f t="shared" si="24"/>
        <v>35</v>
      </c>
      <c r="O80" s="126">
        <f t="shared" si="24"/>
        <v>44</v>
      </c>
      <c r="P80" s="126">
        <f t="shared" si="24"/>
        <v>0</v>
      </c>
      <c r="Q80" s="126">
        <f t="shared" si="24"/>
        <v>44</v>
      </c>
      <c r="R80" s="131"/>
    </row>
    <row r="81" spans="1:18" ht="24" customHeight="1">
      <c r="A81" s="200" t="s">
        <v>490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2"/>
    </row>
    <row r="82" spans="1:18" ht="24" customHeight="1">
      <c r="A82" s="4">
        <v>53</v>
      </c>
      <c r="B82" s="20" t="s">
        <v>486</v>
      </c>
      <c r="C82" s="3">
        <v>1</v>
      </c>
      <c r="D82" s="3">
        <v>24</v>
      </c>
      <c r="E82" s="3">
        <f>SUM(C82:D82)</f>
        <v>25</v>
      </c>
      <c r="F82" s="3">
        <v>0</v>
      </c>
      <c r="G82" s="3">
        <v>0</v>
      </c>
      <c r="H82" s="3">
        <v>0</v>
      </c>
      <c r="I82" s="3">
        <v>1</v>
      </c>
      <c r="J82" s="3">
        <v>24</v>
      </c>
      <c r="K82" s="3">
        <v>25</v>
      </c>
      <c r="L82" s="3">
        <v>0</v>
      </c>
      <c r="M82" s="3">
        <v>0</v>
      </c>
      <c r="N82" s="3">
        <f>SUM(L82:M82)</f>
        <v>0</v>
      </c>
      <c r="O82" s="3">
        <v>1</v>
      </c>
      <c r="P82" s="3">
        <v>24</v>
      </c>
      <c r="Q82" s="3">
        <f>SUM(O82:P82)</f>
        <v>25</v>
      </c>
      <c r="R82" s="30" t="s">
        <v>13</v>
      </c>
    </row>
    <row r="83" spans="1:18" ht="24" customHeight="1">
      <c r="A83" s="4">
        <v>54</v>
      </c>
      <c r="B83" s="20" t="s">
        <v>494</v>
      </c>
      <c r="C83" s="3">
        <v>83</v>
      </c>
      <c r="D83" s="3">
        <v>9</v>
      </c>
      <c r="E83" s="3">
        <f>SUM(C83:D83)</f>
        <v>92</v>
      </c>
      <c r="F83" s="3">
        <v>0</v>
      </c>
      <c r="G83" s="3">
        <v>0</v>
      </c>
      <c r="H83" s="3">
        <v>0</v>
      </c>
      <c r="I83" s="3">
        <v>83</v>
      </c>
      <c r="J83" s="3">
        <v>9</v>
      </c>
      <c r="K83" s="3">
        <f>SUM(I83:J83)</f>
        <v>92</v>
      </c>
      <c r="L83" s="21">
        <v>65</v>
      </c>
      <c r="M83" s="21">
        <v>6</v>
      </c>
      <c r="N83" s="21">
        <f>SUM(L83:M83)</f>
        <v>71</v>
      </c>
      <c r="O83" s="21">
        <v>18</v>
      </c>
      <c r="P83" s="21">
        <v>3</v>
      </c>
      <c r="Q83" s="21">
        <f>SUM(O83:P83)</f>
        <v>21</v>
      </c>
      <c r="R83" s="30" t="s">
        <v>14</v>
      </c>
    </row>
    <row r="84" spans="1:18" ht="24" customHeight="1">
      <c r="A84" s="4">
        <v>55</v>
      </c>
      <c r="B84" s="20" t="s">
        <v>499</v>
      </c>
      <c r="C84" s="3">
        <v>75</v>
      </c>
      <c r="D84" s="3">
        <v>61</v>
      </c>
      <c r="E84" s="3">
        <f>SUM(C84:D84)</f>
        <v>136</v>
      </c>
      <c r="F84" s="3">
        <v>43</v>
      </c>
      <c r="G84" s="3">
        <v>23</v>
      </c>
      <c r="H84" s="3">
        <f>SUM(F84:G84)</f>
        <v>66</v>
      </c>
      <c r="I84" s="3">
        <v>32</v>
      </c>
      <c r="J84" s="3">
        <v>38</v>
      </c>
      <c r="K84" s="3">
        <f>SUM(I84:J84)</f>
        <v>70</v>
      </c>
      <c r="L84" s="3">
        <v>35</v>
      </c>
      <c r="M84" s="3">
        <v>43</v>
      </c>
      <c r="N84" s="3">
        <f>SUM(L84:M84)</f>
        <v>78</v>
      </c>
      <c r="O84" s="3">
        <v>40</v>
      </c>
      <c r="P84" s="3">
        <v>18</v>
      </c>
      <c r="Q84" s="3">
        <f>SUM(O84:P84)</f>
        <v>58</v>
      </c>
      <c r="R84" s="30" t="s">
        <v>15</v>
      </c>
    </row>
    <row r="85" spans="1:18" ht="24" customHeight="1">
      <c r="A85" s="205" t="s">
        <v>538</v>
      </c>
      <c r="B85" s="206"/>
      <c r="C85" s="125">
        <f>SUM(C82:C84)</f>
        <v>159</v>
      </c>
      <c r="D85" s="125">
        <f aca="true" t="shared" si="25" ref="D85:Q85">SUM(D82:D84)</f>
        <v>94</v>
      </c>
      <c r="E85" s="125">
        <f t="shared" si="25"/>
        <v>253</v>
      </c>
      <c r="F85" s="125">
        <f t="shared" si="25"/>
        <v>43</v>
      </c>
      <c r="G85" s="125">
        <f t="shared" si="25"/>
        <v>23</v>
      </c>
      <c r="H85" s="125">
        <f t="shared" si="25"/>
        <v>66</v>
      </c>
      <c r="I85" s="125">
        <f t="shared" si="25"/>
        <v>116</v>
      </c>
      <c r="J85" s="125">
        <f t="shared" si="25"/>
        <v>71</v>
      </c>
      <c r="K85" s="125">
        <f t="shared" si="25"/>
        <v>187</v>
      </c>
      <c r="L85" s="125">
        <f t="shared" si="25"/>
        <v>100</v>
      </c>
      <c r="M85" s="125">
        <f t="shared" si="25"/>
        <v>49</v>
      </c>
      <c r="N85" s="125">
        <f t="shared" si="25"/>
        <v>149</v>
      </c>
      <c r="O85" s="125">
        <f t="shared" si="25"/>
        <v>59</v>
      </c>
      <c r="P85" s="125">
        <f t="shared" si="25"/>
        <v>45</v>
      </c>
      <c r="Q85" s="125">
        <f t="shared" si="25"/>
        <v>104</v>
      </c>
      <c r="R85" s="131"/>
    </row>
    <row r="86" spans="1:18" ht="24" customHeight="1">
      <c r="A86" s="200" t="s">
        <v>519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2"/>
    </row>
    <row r="87" spans="1:18" ht="24" customHeight="1">
      <c r="A87" s="12">
        <v>56</v>
      </c>
      <c r="B87" s="16" t="s">
        <v>508</v>
      </c>
      <c r="C87" s="12">
        <v>19</v>
      </c>
      <c r="D87" s="12">
        <v>7</v>
      </c>
      <c r="E87" s="12">
        <f>SUM(C87:D87)</f>
        <v>26</v>
      </c>
      <c r="F87" s="12">
        <v>0</v>
      </c>
      <c r="G87" s="12">
        <v>0</v>
      </c>
      <c r="H87" s="12">
        <f>SUM(F87:G87)</f>
        <v>0</v>
      </c>
      <c r="I87" s="12">
        <v>19</v>
      </c>
      <c r="J87" s="12">
        <v>7</v>
      </c>
      <c r="K87" s="12">
        <f>SUM(I87:J87)</f>
        <v>26</v>
      </c>
      <c r="L87" s="12">
        <v>14</v>
      </c>
      <c r="M87" s="12">
        <v>3</v>
      </c>
      <c r="N87" s="12">
        <f>SUM(L87:M87)</f>
        <v>17</v>
      </c>
      <c r="O87" s="12">
        <v>5</v>
      </c>
      <c r="P87" s="12">
        <v>4</v>
      </c>
      <c r="Q87" s="12">
        <f>SUM(O87:P87)</f>
        <v>9</v>
      </c>
      <c r="R87" s="26" t="s">
        <v>13</v>
      </c>
    </row>
    <row r="88" spans="1:18" ht="24" customHeight="1">
      <c r="A88" s="12">
        <v>57</v>
      </c>
      <c r="B88" s="16" t="s">
        <v>529</v>
      </c>
      <c r="C88" s="12">
        <v>39</v>
      </c>
      <c r="D88" s="12">
        <v>27</v>
      </c>
      <c r="E88" s="12">
        <f>SUM(C88:D88)</f>
        <v>66</v>
      </c>
      <c r="F88" s="12">
        <v>29</v>
      </c>
      <c r="G88" s="12">
        <v>26</v>
      </c>
      <c r="H88" s="12">
        <f>SUM(F88:G88)</f>
        <v>55</v>
      </c>
      <c r="I88" s="12">
        <v>10</v>
      </c>
      <c r="J88" s="12">
        <v>1</v>
      </c>
      <c r="K88" s="12">
        <f>SUM(I88:J88)</f>
        <v>11</v>
      </c>
      <c r="L88" s="12">
        <v>6</v>
      </c>
      <c r="M88" s="12">
        <v>0</v>
      </c>
      <c r="N88" s="12">
        <f>SUM(L88:M88)</f>
        <v>6</v>
      </c>
      <c r="O88" s="12">
        <v>33</v>
      </c>
      <c r="P88" s="12">
        <v>27</v>
      </c>
      <c r="Q88" s="12">
        <f>SUM(O88:P88)</f>
        <v>60</v>
      </c>
      <c r="R88" s="26" t="s">
        <v>13</v>
      </c>
    </row>
    <row r="89" spans="1:18" ht="24" customHeight="1">
      <c r="A89" s="198" t="s">
        <v>539</v>
      </c>
      <c r="B89" s="198"/>
      <c r="C89" s="126">
        <f>SUM(C87:C88)</f>
        <v>58</v>
      </c>
      <c r="D89" s="126">
        <f aca="true" t="shared" si="26" ref="D89:Q89">SUM(D87:D88)</f>
        <v>34</v>
      </c>
      <c r="E89" s="126">
        <f t="shared" si="26"/>
        <v>92</v>
      </c>
      <c r="F89" s="126">
        <f t="shared" si="26"/>
        <v>29</v>
      </c>
      <c r="G89" s="126">
        <f t="shared" si="26"/>
        <v>26</v>
      </c>
      <c r="H89" s="126">
        <f t="shared" si="26"/>
        <v>55</v>
      </c>
      <c r="I89" s="126">
        <f t="shared" si="26"/>
        <v>29</v>
      </c>
      <c r="J89" s="126">
        <f t="shared" si="26"/>
        <v>8</v>
      </c>
      <c r="K89" s="126">
        <f t="shared" si="26"/>
        <v>37</v>
      </c>
      <c r="L89" s="126">
        <f t="shared" si="26"/>
        <v>20</v>
      </c>
      <c r="M89" s="126">
        <f t="shared" si="26"/>
        <v>3</v>
      </c>
      <c r="N89" s="126">
        <f t="shared" si="26"/>
        <v>23</v>
      </c>
      <c r="O89" s="126">
        <f t="shared" si="26"/>
        <v>38</v>
      </c>
      <c r="P89" s="126">
        <f t="shared" si="26"/>
        <v>31</v>
      </c>
      <c r="Q89" s="126">
        <f t="shared" si="26"/>
        <v>69</v>
      </c>
      <c r="R89" s="126"/>
    </row>
    <row r="90" spans="1:18" ht="24" customHeight="1">
      <c r="A90" s="198" t="s">
        <v>540</v>
      </c>
      <c r="B90" s="198"/>
      <c r="C90" s="142">
        <f>SUM(C89+C85+C80+C77+C71+C64+C58+C52+C43+C38+C30+C22+C14)</f>
        <v>3733</v>
      </c>
      <c r="D90" s="142">
        <f aca="true" t="shared" si="27" ref="D90:Q90">SUM(D89+D85+D80+D77+D71+D64+D58+D52+D43+D38+D30+D22+D14)</f>
        <v>1988</v>
      </c>
      <c r="E90" s="142">
        <f t="shared" si="27"/>
        <v>5721</v>
      </c>
      <c r="F90" s="142">
        <f t="shared" si="27"/>
        <v>1644</v>
      </c>
      <c r="G90" s="142">
        <f t="shared" si="27"/>
        <v>928</v>
      </c>
      <c r="H90" s="142">
        <f t="shared" si="27"/>
        <v>2572</v>
      </c>
      <c r="I90" s="142">
        <f t="shared" si="27"/>
        <v>2163</v>
      </c>
      <c r="J90" s="142">
        <f t="shared" si="27"/>
        <v>986</v>
      </c>
      <c r="K90" s="142">
        <f t="shared" si="27"/>
        <v>3149</v>
      </c>
      <c r="L90" s="142">
        <f t="shared" si="27"/>
        <v>1506</v>
      </c>
      <c r="M90" s="142">
        <f t="shared" si="27"/>
        <v>767</v>
      </c>
      <c r="N90" s="142">
        <f t="shared" si="27"/>
        <v>2273</v>
      </c>
      <c r="O90" s="142">
        <f t="shared" si="27"/>
        <v>2168</v>
      </c>
      <c r="P90" s="142">
        <f t="shared" si="27"/>
        <v>1224</v>
      </c>
      <c r="Q90" s="142">
        <f t="shared" si="27"/>
        <v>3392</v>
      </c>
      <c r="R90" s="126"/>
    </row>
  </sheetData>
  <sheetProtection/>
  <mergeCells count="46">
    <mergeCell ref="A77:B77"/>
    <mergeCell ref="A78:R78"/>
    <mergeCell ref="A89:B89"/>
    <mergeCell ref="A90:B90"/>
    <mergeCell ref="A80:B80"/>
    <mergeCell ref="A81:R81"/>
    <mergeCell ref="A85:B85"/>
    <mergeCell ref="A86:R86"/>
    <mergeCell ref="A58:B58"/>
    <mergeCell ref="A59:R59"/>
    <mergeCell ref="A64:B64"/>
    <mergeCell ref="A65:R65"/>
    <mergeCell ref="A71:B71"/>
    <mergeCell ref="A72:R72"/>
    <mergeCell ref="A44:R44"/>
    <mergeCell ref="A52:B52"/>
    <mergeCell ref="A53:R53"/>
    <mergeCell ref="A31:R31"/>
    <mergeCell ref="A38:B38"/>
    <mergeCell ref="A39:R39"/>
    <mergeCell ref="A43:B43"/>
    <mergeCell ref="R4:R6"/>
    <mergeCell ref="A14:B14"/>
    <mergeCell ref="K5:K6"/>
    <mergeCell ref="L5:M5"/>
    <mergeCell ref="N5:N6"/>
    <mergeCell ref="O5:P5"/>
    <mergeCell ref="E4:E6"/>
    <mergeCell ref="F4:K4"/>
    <mergeCell ref="L4:Q4"/>
    <mergeCell ref="C5:C6"/>
    <mergeCell ref="F5:G5"/>
    <mergeCell ref="A30:B30"/>
    <mergeCell ref="A22:B22"/>
    <mergeCell ref="Q5:Q6"/>
    <mergeCell ref="A23:R23"/>
    <mergeCell ref="A1:R1"/>
    <mergeCell ref="A2:R2"/>
    <mergeCell ref="H5:H6"/>
    <mergeCell ref="I5:J5"/>
    <mergeCell ref="D5:D6"/>
    <mergeCell ref="A15:R15"/>
    <mergeCell ref="A7:R7"/>
    <mergeCell ref="A4:A6"/>
    <mergeCell ref="B4:B6"/>
    <mergeCell ref="C4:D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4.57421875" style="2" customWidth="1"/>
    <col min="2" max="2" width="18.8515625" style="1" customWidth="1"/>
    <col min="3" max="3" width="6.00390625" style="1" customWidth="1"/>
    <col min="4" max="4" width="7.421875" style="1" customWidth="1"/>
    <col min="5" max="5" width="7.28125" style="1" customWidth="1"/>
    <col min="6" max="14" width="6.00390625" style="1" customWidth="1"/>
    <col min="15" max="15" width="6.57421875" style="1" customWidth="1"/>
    <col min="16" max="17" width="6.00390625" style="1" customWidth="1"/>
    <col min="18" max="16384" width="9.140625" style="1" customWidth="1"/>
  </cols>
  <sheetData>
    <row r="1" spans="1:17" ht="23.25">
      <c r="A1" s="185" t="s">
        <v>574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23.25">
      <c r="A2" s="186" t="s">
        <v>564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23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7" customHeight="1">
      <c r="A4" s="216" t="s">
        <v>0</v>
      </c>
      <c r="B4" s="216" t="s">
        <v>21</v>
      </c>
      <c r="C4" s="215" t="s">
        <v>2</v>
      </c>
      <c r="D4" s="215"/>
      <c r="E4" s="216" t="s">
        <v>3</v>
      </c>
      <c r="F4" s="217" t="s">
        <v>4</v>
      </c>
      <c r="G4" s="217"/>
      <c r="H4" s="217"/>
      <c r="I4" s="217"/>
      <c r="J4" s="217"/>
      <c r="K4" s="217"/>
      <c r="L4" s="217" t="s">
        <v>5</v>
      </c>
      <c r="M4" s="217"/>
      <c r="N4" s="217"/>
      <c r="O4" s="217"/>
      <c r="P4" s="217"/>
      <c r="Q4" s="217"/>
    </row>
    <row r="5" spans="1:17" ht="23.25">
      <c r="A5" s="216"/>
      <c r="B5" s="216"/>
      <c r="C5" s="215" t="s">
        <v>6</v>
      </c>
      <c r="D5" s="215" t="s">
        <v>7</v>
      </c>
      <c r="E5" s="216"/>
      <c r="F5" s="215" t="s">
        <v>8</v>
      </c>
      <c r="G5" s="215"/>
      <c r="H5" s="215" t="s">
        <v>3</v>
      </c>
      <c r="I5" s="215" t="s">
        <v>9</v>
      </c>
      <c r="J5" s="215"/>
      <c r="K5" s="215" t="s">
        <v>3</v>
      </c>
      <c r="L5" s="215" t="s">
        <v>10</v>
      </c>
      <c r="M5" s="215"/>
      <c r="N5" s="215" t="s">
        <v>3</v>
      </c>
      <c r="O5" s="215" t="s">
        <v>11</v>
      </c>
      <c r="P5" s="215"/>
      <c r="Q5" s="215" t="s">
        <v>3</v>
      </c>
    </row>
    <row r="6" spans="1:17" ht="23.25">
      <c r="A6" s="216"/>
      <c r="B6" s="216"/>
      <c r="C6" s="215"/>
      <c r="D6" s="215"/>
      <c r="E6" s="216"/>
      <c r="F6" s="124" t="s">
        <v>6</v>
      </c>
      <c r="G6" s="124" t="s">
        <v>7</v>
      </c>
      <c r="H6" s="215"/>
      <c r="I6" s="124" t="s">
        <v>6</v>
      </c>
      <c r="J6" s="124" t="s">
        <v>7</v>
      </c>
      <c r="K6" s="215"/>
      <c r="L6" s="124" t="s">
        <v>6</v>
      </c>
      <c r="M6" s="124" t="s">
        <v>7</v>
      </c>
      <c r="N6" s="215"/>
      <c r="O6" s="124" t="s">
        <v>6</v>
      </c>
      <c r="P6" s="124" t="s">
        <v>7</v>
      </c>
      <c r="Q6" s="215"/>
    </row>
    <row r="7" spans="1:17" ht="23.25">
      <c r="A7" s="123">
        <v>1</v>
      </c>
      <c r="B7" s="156" t="s">
        <v>31</v>
      </c>
      <c r="C7" s="145">
        <v>477</v>
      </c>
      <c r="D7" s="145">
        <v>255</v>
      </c>
      <c r="E7" s="145">
        <v>732</v>
      </c>
      <c r="F7" s="145">
        <v>314</v>
      </c>
      <c r="G7" s="145">
        <v>172</v>
      </c>
      <c r="H7" s="145">
        <v>486</v>
      </c>
      <c r="I7" s="145">
        <v>163</v>
      </c>
      <c r="J7" s="145">
        <v>83</v>
      </c>
      <c r="K7" s="145">
        <v>246</v>
      </c>
      <c r="L7" s="145">
        <v>172</v>
      </c>
      <c r="M7" s="145">
        <v>91</v>
      </c>
      <c r="N7" s="145">
        <v>263</v>
      </c>
      <c r="O7" s="145">
        <v>305</v>
      </c>
      <c r="P7" s="145">
        <v>164</v>
      </c>
      <c r="Q7" s="145">
        <v>469</v>
      </c>
    </row>
    <row r="8" spans="1:17" ht="23.25">
      <c r="A8" s="123">
        <v>2</v>
      </c>
      <c r="B8" s="156" t="s">
        <v>79</v>
      </c>
      <c r="C8" s="145">
        <v>185</v>
      </c>
      <c r="D8" s="145">
        <v>110</v>
      </c>
      <c r="E8" s="145">
        <v>295</v>
      </c>
      <c r="F8" s="145">
        <v>118</v>
      </c>
      <c r="G8" s="145">
        <v>87</v>
      </c>
      <c r="H8" s="145">
        <v>205</v>
      </c>
      <c r="I8" s="145">
        <v>67</v>
      </c>
      <c r="J8" s="145">
        <v>23</v>
      </c>
      <c r="K8" s="145">
        <v>90</v>
      </c>
      <c r="L8" s="145">
        <v>56</v>
      </c>
      <c r="M8" s="145">
        <v>28</v>
      </c>
      <c r="N8" s="145">
        <v>84</v>
      </c>
      <c r="O8" s="145">
        <v>129</v>
      </c>
      <c r="P8" s="145">
        <v>82</v>
      </c>
      <c r="Q8" s="145">
        <v>211</v>
      </c>
    </row>
    <row r="9" spans="1:17" ht="23.25">
      <c r="A9" s="123">
        <v>3</v>
      </c>
      <c r="B9" s="156" t="s">
        <v>114</v>
      </c>
      <c r="C9" s="145">
        <v>257</v>
      </c>
      <c r="D9" s="145">
        <v>188</v>
      </c>
      <c r="E9" s="145">
        <v>445</v>
      </c>
      <c r="F9" s="145">
        <v>62</v>
      </c>
      <c r="G9" s="145">
        <v>50</v>
      </c>
      <c r="H9" s="145">
        <v>112</v>
      </c>
      <c r="I9" s="145">
        <v>195</v>
      </c>
      <c r="J9" s="145">
        <v>138</v>
      </c>
      <c r="K9" s="145">
        <v>333</v>
      </c>
      <c r="L9" s="145">
        <v>134</v>
      </c>
      <c r="M9" s="145">
        <v>86</v>
      </c>
      <c r="N9" s="145">
        <v>220</v>
      </c>
      <c r="O9" s="145">
        <v>121</v>
      </c>
      <c r="P9" s="145">
        <v>104</v>
      </c>
      <c r="Q9" s="145">
        <v>225</v>
      </c>
    </row>
    <row r="10" spans="1:17" ht="23.25">
      <c r="A10" s="123">
        <v>4</v>
      </c>
      <c r="B10" s="157" t="s">
        <v>161</v>
      </c>
      <c r="C10" s="143">
        <v>332</v>
      </c>
      <c r="D10" s="143">
        <v>159</v>
      </c>
      <c r="E10" s="143">
        <v>491</v>
      </c>
      <c r="F10" s="143">
        <v>210</v>
      </c>
      <c r="G10" s="143">
        <v>106</v>
      </c>
      <c r="H10" s="143">
        <v>316</v>
      </c>
      <c r="I10" s="143">
        <v>122</v>
      </c>
      <c r="J10" s="143">
        <v>53</v>
      </c>
      <c r="K10" s="143">
        <v>175</v>
      </c>
      <c r="L10" s="143">
        <v>127</v>
      </c>
      <c r="M10" s="143">
        <v>63</v>
      </c>
      <c r="N10" s="143">
        <v>190</v>
      </c>
      <c r="O10" s="143">
        <v>205</v>
      </c>
      <c r="P10" s="143">
        <v>96</v>
      </c>
      <c r="Q10" s="143">
        <v>301</v>
      </c>
    </row>
    <row r="11" spans="1:17" ht="23.25">
      <c r="A11" s="123">
        <v>5</v>
      </c>
      <c r="B11" s="158" t="s">
        <v>199</v>
      </c>
      <c r="C11" s="144">
        <v>174</v>
      </c>
      <c r="D11" s="144">
        <v>244</v>
      </c>
      <c r="E11" s="144">
        <v>418</v>
      </c>
      <c r="F11" s="144">
        <v>50</v>
      </c>
      <c r="G11" s="144">
        <v>96</v>
      </c>
      <c r="H11" s="144">
        <v>146</v>
      </c>
      <c r="I11" s="144">
        <v>197</v>
      </c>
      <c r="J11" s="144">
        <v>75</v>
      </c>
      <c r="K11" s="144">
        <v>272</v>
      </c>
      <c r="L11" s="144">
        <v>124</v>
      </c>
      <c r="M11" s="144">
        <v>148</v>
      </c>
      <c r="N11" s="144">
        <v>272</v>
      </c>
      <c r="O11" s="144">
        <v>50</v>
      </c>
      <c r="P11" s="144">
        <v>96</v>
      </c>
      <c r="Q11" s="144">
        <v>146</v>
      </c>
    </row>
    <row r="12" spans="1:17" ht="23.25">
      <c r="A12" s="123">
        <v>6</v>
      </c>
      <c r="B12" s="156" t="s">
        <v>282</v>
      </c>
      <c r="C12" s="143">
        <v>613</v>
      </c>
      <c r="D12" s="143">
        <v>243</v>
      </c>
      <c r="E12" s="143">
        <v>856</v>
      </c>
      <c r="F12" s="143">
        <v>337</v>
      </c>
      <c r="G12" s="143">
        <v>136</v>
      </c>
      <c r="H12" s="143">
        <v>473</v>
      </c>
      <c r="I12" s="143">
        <v>277</v>
      </c>
      <c r="J12" s="143">
        <v>106</v>
      </c>
      <c r="K12" s="143">
        <v>383</v>
      </c>
      <c r="L12" s="143">
        <v>130</v>
      </c>
      <c r="M12" s="143">
        <v>47</v>
      </c>
      <c r="N12" s="143">
        <v>177</v>
      </c>
      <c r="O12" s="143">
        <v>427</v>
      </c>
      <c r="P12" s="143">
        <v>195</v>
      </c>
      <c r="Q12" s="143">
        <v>622</v>
      </c>
    </row>
    <row r="13" spans="1:17" ht="23.25">
      <c r="A13" s="123">
        <v>7</v>
      </c>
      <c r="B13" s="156" t="s">
        <v>286</v>
      </c>
      <c r="C13" s="145">
        <v>334</v>
      </c>
      <c r="D13" s="145">
        <v>137</v>
      </c>
      <c r="E13" s="145">
        <v>471</v>
      </c>
      <c r="F13" s="145">
        <v>93</v>
      </c>
      <c r="G13" s="145">
        <v>46</v>
      </c>
      <c r="H13" s="145">
        <v>139</v>
      </c>
      <c r="I13" s="145">
        <v>241</v>
      </c>
      <c r="J13" s="145">
        <v>91</v>
      </c>
      <c r="K13" s="145">
        <v>332</v>
      </c>
      <c r="L13" s="145">
        <v>253</v>
      </c>
      <c r="M13" s="145">
        <v>86</v>
      </c>
      <c r="N13" s="145">
        <v>339</v>
      </c>
      <c r="O13" s="145">
        <v>81</v>
      </c>
      <c r="P13" s="145">
        <v>51</v>
      </c>
      <c r="Q13" s="145">
        <v>132</v>
      </c>
    </row>
    <row r="14" spans="1:17" ht="23.25">
      <c r="A14" s="123">
        <v>8</v>
      </c>
      <c r="B14" s="156" t="s">
        <v>338</v>
      </c>
      <c r="C14" s="145">
        <v>205</v>
      </c>
      <c r="D14" s="145">
        <v>63</v>
      </c>
      <c r="E14" s="145">
        <v>268</v>
      </c>
      <c r="F14" s="145">
        <v>91</v>
      </c>
      <c r="G14" s="145">
        <v>35</v>
      </c>
      <c r="H14" s="145">
        <v>126</v>
      </c>
      <c r="I14" s="145">
        <v>114</v>
      </c>
      <c r="J14" s="145">
        <v>28</v>
      </c>
      <c r="K14" s="145">
        <v>142</v>
      </c>
      <c r="L14" s="145">
        <v>51</v>
      </c>
      <c r="M14" s="145">
        <v>25</v>
      </c>
      <c r="N14" s="145">
        <v>76</v>
      </c>
      <c r="O14" s="145">
        <v>154</v>
      </c>
      <c r="P14" s="145">
        <v>38</v>
      </c>
      <c r="Q14" s="145">
        <v>192</v>
      </c>
    </row>
    <row r="15" spans="1:17" ht="23.25">
      <c r="A15" s="123">
        <v>9</v>
      </c>
      <c r="B15" s="159" t="s">
        <v>372</v>
      </c>
      <c r="C15" s="154">
        <v>344</v>
      </c>
      <c r="D15" s="154">
        <v>123</v>
      </c>
      <c r="E15" s="154">
        <v>467</v>
      </c>
      <c r="F15" s="154">
        <v>89</v>
      </c>
      <c r="G15" s="154">
        <v>37</v>
      </c>
      <c r="H15" s="154">
        <v>126</v>
      </c>
      <c r="I15" s="154">
        <v>255</v>
      </c>
      <c r="J15" s="154">
        <v>86</v>
      </c>
      <c r="K15" s="154">
        <v>341</v>
      </c>
      <c r="L15" s="154">
        <v>128</v>
      </c>
      <c r="M15" s="154">
        <v>37</v>
      </c>
      <c r="N15" s="154">
        <v>165</v>
      </c>
      <c r="O15" s="154">
        <v>216</v>
      </c>
      <c r="P15" s="154">
        <v>87</v>
      </c>
      <c r="Q15" s="154">
        <v>303</v>
      </c>
    </row>
    <row r="16" spans="1:17" ht="23.25">
      <c r="A16" s="123">
        <v>10</v>
      </c>
      <c r="B16" s="160" t="s">
        <v>415</v>
      </c>
      <c r="C16" s="146">
        <v>516</v>
      </c>
      <c r="D16" s="146">
        <v>338</v>
      </c>
      <c r="E16" s="146">
        <v>854</v>
      </c>
      <c r="F16" s="146">
        <v>178</v>
      </c>
      <c r="G16" s="146">
        <v>114</v>
      </c>
      <c r="H16" s="146">
        <v>292</v>
      </c>
      <c r="I16" s="146">
        <v>338</v>
      </c>
      <c r="J16" s="146">
        <v>224</v>
      </c>
      <c r="K16" s="146">
        <v>562</v>
      </c>
      <c r="L16" s="146">
        <v>176</v>
      </c>
      <c r="M16" s="146">
        <v>104</v>
      </c>
      <c r="N16" s="146">
        <v>280</v>
      </c>
      <c r="O16" s="146">
        <v>339</v>
      </c>
      <c r="P16" s="146">
        <v>235</v>
      </c>
      <c r="Q16" s="146">
        <v>574</v>
      </c>
    </row>
    <row r="17" spans="1:17" ht="23.25">
      <c r="A17" s="123">
        <v>11</v>
      </c>
      <c r="B17" s="156" t="s">
        <v>482</v>
      </c>
      <c r="C17" s="145">
        <v>79</v>
      </c>
      <c r="D17" s="145">
        <v>0</v>
      </c>
      <c r="E17" s="145">
        <v>79</v>
      </c>
      <c r="F17" s="145">
        <v>30</v>
      </c>
      <c r="G17" s="145">
        <v>0</v>
      </c>
      <c r="H17" s="145">
        <v>30</v>
      </c>
      <c r="I17" s="145">
        <v>49</v>
      </c>
      <c r="J17" s="145">
        <v>0</v>
      </c>
      <c r="K17" s="145">
        <v>49</v>
      </c>
      <c r="L17" s="145">
        <v>35</v>
      </c>
      <c r="M17" s="145">
        <v>0</v>
      </c>
      <c r="N17" s="145">
        <v>35</v>
      </c>
      <c r="O17" s="145">
        <v>44</v>
      </c>
      <c r="P17" s="145">
        <v>0</v>
      </c>
      <c r="Q17" s="145">
        <v>44</v>
      </c>
    </row>
    <row r="18" spans="1:17" ht="23.25">
      <c r="A18" s="123">
        <v>12</v>
      </c>
      <c r="B18" s="158" t="s">
        <v>490</v>
      </c>
      <c r="C18" s="145">
        <v>159</v>
      </c>
      <c r="D18" s="145">
        <v>94</v>
      </c>
      <c r="E18" s="145">
        <v>253</v>
      </c>
      <c r="F18" s="145">
        <v>43</v>
      </c>
      <c r="G18" s="145">
        <v>23</v>
      </c>
      <c r="H18" s="145">
        <v>66</v>
      </c>
      <c r="I18" s="145">
        <v>116</v>
      </c>
      <c r="J18" s="145">
        <v>71</v>
      </c>
      <c r="K18" s="145">
        <v>187</v>
      </c>
      <c r="L18" s="145">
        <v>100</v>
      </c>
      <c r="M18" s="145">
        <v>49</v>
      </c>
      <c r="N18" s="145">
        <v>149</v>
      </c>
      <c r="O18" s="145">
        <v>59</v>
      </c>
      <c r="P18" s="145">
        <v>45</v>
      </c>
      <c r="Q18" s="145">
        <v>104</v>
      </c>
    </row>
    <row r="19" spans="1:17" ht="23.25">
      <c r="A19" s="123">
        <v>13</v>
      </c>
      <c r="B19" s="156" t="s">
        <v>519</v>
      </c>
      <c r="C19" s="145">
        <v>58</v>
      </c>
      <c r="D19" s="145">
        <v>34</v>
      </c>
      <c r="E19" s="145">
        <v>92</v>
      </c>
      <c r="F19" s="145">
        <v>29</v>
      </c>
      <c r="G19" s="145">
        <v>26</v>
      </c>
      <c r="H19" s="145">
        <v>55</v>
      </c>
      <c r="I19" s="145">
        <v>29</v>
      </c>
      <c r="J19" s="145">
        <v>8</v>
      </c>
      <c r="K19" s="145">
        <v>37</v>
      </c>
      <c r="L19" s="145">
        <v>20</v>
      </c>
      <c r="M19" s="145">
        <v>3</v>
      </c>
      <c r="N19" s="145">
        <v>23</v>
      </c>
      <c r="O19" s="145">
        <v>38</v>
      </c>
      <c r="P19" s="145">
        <v>31</v>
      </c>
      <c r="Q19" s="145">
        <v>69</v>
      </c>
    </row>
    <row r="20" spans="1:17" ht="23.25">
      <c r="A20" s="155"/>
      <c r="B20" s="125" t="s">
        <v>540</v>
      </c>
      <c r="C20" s="132">
        <v>3733</v>
      </c>
      <c r="D20" s="132">
        <v>1988</v>
      </c>
      <c r="E20" s="132">
        <v>5721</v>
      </c>
      <c r="F20" s="132">
        <v>1644</v>
      </c>
      <c r="G20" s="132">
        <v>928</v>
      </c>
      <c r="H20" s="132">
        <v>2572</v>
      </c>
      <c r="I20" s="132">
        <v>2163</v>
      </c>
      <c r="J20" s="132">
        <v>986</v>
      </c>
      <c r="K20" s="132">
        <v>3149</v>
      </c>
      <c r="L20" s="132">
        <v>1506</v>
      </c>
      <c r="M20" s="132">
        <v>767</v>
      </c>
      <c r="N20" s="132">
        <v>2273</v>
      </c>
      <c r="O20" s="132">
        <v>2168</v>
      </c>
      <c r="P20" s="132">
        <v>1224</v>
      </c>
      <c r="Q20" s="132">
        <v>3392</v>
      </c>
    </row>
  </sheetData>
  <sheetProtection/>
  <mergeCells count="18">
    <mergeCell ref="L4:Q4"/>
    <mergeCell ref="Q5:Q6"/>
    <mergeCell ref="L5:M5"/>
    <mergeCell ref="N5:N6"/>
    <mergeCell ref="O5:P5"/>
    <mergeCell ref="A1:Q1"/>
    <mergeCell ref="A2:Q2"/>
    <mergeCell ref="A4:A6"/>
    <mergeCell ref="B4:B6"/>
    <mergeCell ref="C4:D4"/>
    <mergeCell ref="E4:E6"/>
    <mergeCell ref="F4:K4"/>
    <mergeCell ref="C5:C6"/>
    <mergeCell ref="D5:D6"/>
    <mergeCell ref="F5:G5"/>
    <mergeCell ref="H5:H6"/>
    <mergeCell ref="I5:J5"/>
    <mergeCell ref="K5:K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57421875" style="2" customWidth="1"/>
    <col min="2" max="2" width="16.57421875" style="1" customWidth="1"/>
    <col min="3" max="17" width="6.7109375" style="1" customWidth="1"/>
    <col min="18" max="16384" width="9.140625" style="1" customWidth="1"/>
  </cols>
  <sheetData>
    <row r="1" spans="1:17" ht="23.25">
      <c r="A1" s="185" t="s">
        <v>575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23.25">
      <c r="A2" s="186" t="s">
        <v>564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23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7" customHeight="1">
      <c r="A4" s="216" t="s">
        <v>0</v>
      </c>
      <c r="B4" s="216" t="s">
        <v>21</v>
      </c>
      <c r="C4" s="215" t="s">
        <v>553</v>
      </c>
      <c r="D4" s="215"/>
      <c r="E4" s="216" t="s">
        <v>3</v>
      </c>
      <c r="F4" s="219" t="s">
        <v>554</v>
      </c>
      <c r="G4" s="220"/>
      <c r="H4" s="220"/>
      <c r="I4" s="220"/>
      <c r="J4" s="220"/>
      <c r="K4" s="220"/>
      <c r="L4" s="220"/>
      <c r="M4" s="219" t="s">
        <v>555</v>
      </c>
      <c r="N4" s="220"/>
      <c r="O4" s="220"/>
      <c r="P4" s="220"/>
      <c r="Q4" s="221"/>
    </row>
    <row r="5" spans="1:17" ht="23.25">
      <c r="A5" s="216"/>
      <c r="B5" s="216"/>
      <c r="C5" s="218" t="s">
        <v>6</v>
      </c>
      <c r="D5" s="218" t="s">
        <v>7</v>
      </c>
      <c r="E5" s="216"/>
      <c r="F5" s="218" t="s">
        <v>556</v>
      </c>
      <c r="G5" s="218" t="s">
        <v>557</v>
      </c>
      <c r="H5" s="218" t="s">
        <v>558</v>
      </c>
      <c r="I5" s="218" t="s">
        <v>559</v>
      </c>
      <c r="J5" s="218" t="s">
        <v>551</v>
      </c>
      <c r="K5" s="218" t="s">
        <v>560</v>
      </c>
      <c r="L5" s="218" t="s">
        <v>3</v>
      </c>
      <c r="M5" s="218" t="s">
        <v>552</v>
      </c>
      <c r="N5" s="218" t="s">
        <v>119</v>
      </c>
      <c r="O5" s="218" t="s">
        <v>150</v>
      </c>
      <c r="P5" s="218" t="s">
        <v>561</v>
      </c>
      <c r="Q5" s="218" t="s">
        <v>3</v>
      </c>
    </row>
    <row r="6" spans="1:17" ht="23.25">
      <c r="A6" s="216"/>
      <c r="B6" s="216"/>
      <c r="C6" s="218"/>
      <c r="D6" s="218"/>
      <c r="E6" s="216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ht="23.25">
      <c r="A7" s="123">
        <v>1</v>
      </c>
      <c r="B7" s="147" t="s">
        <v>31</v>
      </c>
      <c r="C7" s="145">
        <v>13</v>
      </c>
      <c r="D7" s="145">
        <v>6</v>
      </c>
      <c r="E7" s="145">
        <v>19</v>
      </c>
      <c r="F7" s="145">
        <v>0</v>
      </c>
      <c r="G7" s="145">
        <v>1</v>
      </c>
      <c r="H7" s="145">
        <v>1</v>
      </c>
      <c r="I7" s="145">
        <v>7</v>
      </c>
      <c r="J7" s="145">
        <v>5</v>
      </c>
      <c r="K7" s="145">
        <v>5</v>
      </c>
      <c r="L7" s="145">
        <v>19</v>
      </c>
      <c r="M7" s="145">
        <v>2</v>
      </c>
      <c r="N7" s="145">
        <v>1</v>
      </c>
      <c r="O7" s="145">
        <v>15</v>
      </c>
      <c r="P7" s="145">
        <v>1</v>
      </c>
      <c r="Q7" s="145">
        <v>19</v>
      </c>
    </row>
    <row r="8" spans="1:17" ht="23.25">
      <c r="A8" s="123">
        <v>2</v>
      </c>
      <c r="B8" s="147" t="s">
        <v>79</v>
      </c>
      <c r="C8" s="145">
        <v>10</v>
      </c>
      <c r="D8" s="145">
        <v>3</v>
      </c>
      <c r="E8" s="145">
        <v>13</v>
      </c>
      <c r="F8" s="145">
        <v>0</v>
      </c>
      <c r="G8" s="145">
        <v>0</v>
      </c>
      <c r="H8" s="145">
        <v>0</v>
      </c>
      <c r="I8" s="145">
        <v>8</v>
      </c>
      <c r="J8" s="145">
        <v>1</v>
      </c>
      <c r="K8" s="145">
        <v>4</v>
      </c>
      <c r="L8" s="145">
        <v>13</v>
      </c>
      <c r="M8" s="145">
        <v>0</v>
      </c>
      <c r="N8" s="145">
        <v>2</v>
      </c>
      <c r="O8" s="145">
        <v>7</v>
      </c>
      <c r="P8" s="145">
        <v>4</v>
      </c>
      <c r="Q8" s="145">
        <v>13</v>
      </c>
    </row>
    <row r="9" spans="1:17" ht="23.25">
      <c r="A9" s="123">
        <v>3</v>
      </c>
      <c r="B9" s="147" t="s">
        <v>114</v>
      </c>
      <c r="C9" s="145">
        <v>14</v>
      </c>
      <c r="D9" s="145">
        <v>6</v>
      </c>
      <c r="E9" s="145">
        <v>20</v>
      </c>
      <c r="F9" s="145">
        <v>0</v>
      </c>
      <c r="G9" s="145">
        <v>7</v>
      </c>
      <c r="H9" s="145">
        <v>0</v>
      </c>
      <c r="I9" s="145">
        <v>7</v>
      </c>
      <c r="J9" s="145">
        <v>2</v>
      </c>
      <c r="K9" s="145">
        <v>4</v>
      </c>
      <c r="L9" s="145">
        <v>20</v>
      </c>
      <c r="M9" s="145">
        <v>1</v>
      </c>
      <c r="N9" s="145">
        <v>3</v>
      </c>
      <c r="O9" s="145">
        <v>16</v>
      </c>
      <c r="P9" s="145">
        <v>0</v>
      </c>
      <c r="Q9" s="145">
        <v>20</v>
      </c>
    </row>
    <row r="10" spans="1:17" ht="23.25">
      <c r="A10" s="123">
        <v>4</v>
      </c>
      <c r="B10" s="163" t="s">
        <v>161</v>
      </c>
      <c r="C10" s="22">
        <v>12</v>
      </c>
      <c r="D10" s="22">
        <v>6</v>
      </c>
      <c r="E10" s="22">
        <v>18</v>
      </c>
      <c r="F10" s="22">
        <v>0</v>
      </c>
      <c r="G10" s="22">
        <v>1</v>
      </c>
      <c r="H10" s="22">
        <v>0</v>
      </c>
      <c r="I10" s="22">
        <v>8</v>
      </c>
      <c r="J10" s="22">
        <v>1</v>
      </c>
      <c r="K10" s="22">
        <v>8</v>
      </c>
      <c r="L10" s="22">
        <v>18</v>
      </c>
      <c r="M10" s="22">
        <v>0</v>
      </c>
      <c r="N10" s="22">
        <v>4</v>
      </c>
      <c r="O10" s="22">
        <v>7</v>
      </c>
      <c r="P10" s="22">
        <v>7</v>
      </c>
      <c r="Q10" s="22">
        <v>18</v>
      </c>
    </row>
    <row r="11" spans="1:17" ht="23.25">
      <c r="A11" s="123">
        <v>5</v>
      </c>
      <c r="B11" s="148" t="s">
        <v>199</v>
      </c>
      <c r="C11" s="144">
        <v>7</v>
      </c>
      <c r="D11" s="144">
        <v>3</v>
      </c>
      <c r="E11" s="144">
        <v>10</v>
      </c>
      <c r="F11" s="144">
        <v>0</v>
      </c>
      <c r="G11" s="144">
        <v>0</v>
      </c>
      <c r="H11" s="144">
        <v>3</v>
      </c>
      <c r="I11" s="144">
        <v>3</v>
      </c>
      <c r="J11" s="144">
        <v>3</v>
      </c>
      <c r="K11" s="144">
        <v>1</v>
      </c>
      <c r="L11" s="144">
        <v>10</v>
      </c>
      <c r="M11" s="144">
        <v>0</v>
      </c>
      <c r="N11" s="144">
        <v>3</v>
      </c>
      <c r="O11" s="144">
        <v>6</v>
      </c>
      <c r="P11" s="144">
        <v>1</v>
      </c>
      <c r="Q11" s="144">
        <v>10</v>
      </c>
    </row>
    <row r="12" spans="1:17" ht="23.25">
      <c r="A12" s="123">
        <v>6</v>
      </c>
      <c r="B12" s="147" t="s">
        <v>282</v>
      </c>
      <c r="C12" s="143">
        <v>34</v>
      </c>
      <c r="D12" s="143">
        <v>7</v>
      </c>
      <c r="E12" s="143">
        <v>41</v>
      </c>
      <c r="F12" s="143">
        <v>0</v>
      </c>
      <c r="G12" s="143">
        <v>2</v>
      </c>
      <c r="H12" s="143">
        <v>0</v>
      </c>
      <c r="I12" s="143">
        <v>6</v>
      </c>
      <c r="J12" s="143">
        <v>2</v>
      </c>
      <c r="K12" s="143">
        <v>31</v>
      </c>
      <c r="L12" s="143">
        <v>41</v>
      </c>
      <c r="M12" s="143">
        <v>0</v>
      </c>
      <c r="N12" s="143">
        <v>3</v>
      </c>
      <c r="O12" s="143">
        <v>4</v>
      </c>
      <c r="P12" s="143">
        <v>34</v>
      </c>
      <c r="Q12" s="143">
        <v>41</v>
      </c>
    </row>
    <row r="13" spans="1:17" ht="23.25">
      <c r="A13" s="123">
        <v>7</v>
      </c>
      <c r="B13" s="147" t="s">
        <v>286</v>
      </c>
      <c r="C13" s="145">
        <v>18</v>
      </c>
      <c r="D13" s="145">
        <v>3</v>
      </c>
      <c r="E13" s="145">
        <v>21</v>
      </c>
      <c r="F13" s="145">
        <v>0</v>
      </c>
      <c r="G13" s="145">
        <v>0</v>
      </c>
      <c r="H13" s="145">
        <v>0</v>
      </c>
      <c r="I13" s="145">
        <v>3</v>
      </c>
      <c r="J13" s="145">
        <v>9</v>
      </c>
      <c r="K13" s="145">
        <v>9</v>
      </c>
      <c r="L13" s="145">
        <v>21</v>
      </c>
      <c r="M13" s="145">
        <v>0</v>
      </c>
      <c r="N13" s="145">
        <v>3</v>
      </c>
      <c r="O13" s="145">
        <v>15</v>
      </c>
      <c r="P13" s="145">
        <v>3</v>
      </c>
      <c r="Q13" s="145">
        <v>21</v>
      </c>
    </row>
    <row r="14" spans="1:17" ht="23.25">
      <c r="A14" s="123">
        <v>8</v>
      </c>
      <c r="B14" s="147" t="s">
        <v>338</v>
      </c>
      <c r="C14" s="145">
        <v>10</v>
      </c>
      <c r="D14" s="145">
        <v>4</v>
      </c>
      <c r="E14" s="145">
        <v>14</v>
      </c>
      <c r="F14" s="145">
        <v>0</v>
      </c>
      <c r="G14" s="145">
        <v>0</v>
      </c>
      <c r="H14" s="145">
        <v>0</v>
      </c>
      <c r="I14" s="145">
        <v>7</v>
      </c>
      <c r="J14" s="145">
        <v>2</v>
      </c>
      <c r="K14" s="145">
        <v>5</v>
      </c>
      <c r="L14" s="145">
        <v>14</v>
      </c>
      <c r="M14" s="145">
        <v>0</v>
      </c>
      <c r="N14" s="145">
        <v>0</v>
      </c>
      <c r="O14" s="145">
        <v>9</v>
      </c>
      <c r="P14" s="145">
        <v>5</v>
      </c>
      <c r="Q14" s="145">
        <v>14</v>
      </c>
    </row>
    <row r="15" spans="1:17" ht="23.25">
      <c r="A15" s="123">
        <v>9</v>
      </c>
      <c r="B15" s="149" t="s">
        <v>372</v>
      </c>
      <c r="C15" s="154">
        <v>15</v>
      </c>
      <c r="D15" s="154">
        <v>5</v>
      </c>
      <c r="E15" s="154">
        <v>20</v>
      </c>
      <c r="F15" s="154">
        <v>0</v>
      </c>
      <c r="G15" s="154">
        <v>1</v>
      </c>
      <c r="H15" s="154">
        <v>0</v>
      </c>
      <c r="I15" s="154">
        <v>4</v>
      </c>
      <c r="J15" s="154">
        <v>5</v>
      </c>
      <c r="K15" s="154">
        <v>10</v>
      </c>
      <c r="L15" s="154">
        <v>20</v>
      </c>
      <c r="M15" s="154">
        <v>2</v>
      </c>
      <c r="N15" s="154">
        <v>5</v>
      </c>
      <c r="O15" s="154">
        <v>5</v>
      </c>
      <c r="P15" s="154">
        <v>8</v>
      </c>
      <c r="Q15" s="154">
        <v>20</v>
      </c>
    </row>
    <row r="16" spans="1:17" ht="23.25">
      <c r="A16" s="123">
        <v>10</v>
      </c>
      <c r="B16" s="150" t="s">
        <v>415</v>
      </c>
      <c r="C16" s="146">
        <v>12</v>
      </c>
      <c r="D16" s="146">
        <v>3</v>
      </c>
      <c r="E16" s="146">
        <v>15</v>
      </c>
      <c r="F16" s="146">
        <v>1</v>
      </c>
      <c r="G16" s="146">
        <v>1</v>
      </c>
      <c r="H16" s="146">
        <v>0</v>
      </c>
      <c r="I16" s="146">
        <v>9</v>
      </c>
      <c r="J16" s="146">
        <v>1</v>
      </c>
      <c r="K16" s="146">
        <v>3</v>
      </c>
      <c r="L16" s="146">
        <v>15</v>
      </c>
      <c r="M16" s="146">
        <v>0</v>
      </c>
      <c r="N16" s="146">
        <v>1</v>
      </c>
      <c r="O16" s="146">
        <v>6</v>
      </c>
      <c r="P16" s="146">
        <v>7</v>
      </c>
      <c r="Q16" s="146">
        <v>14</v>
      </c>
    </row>
    <row r="17" spans="1:17" ht="23.25">
      <c r="A17" s="123">
        <v>11</v>
      </c>
      <c r="B17" s="147" t="s">
        <v>482</v>
      </c>
      <c r="C17" s="145">
        <v>2</v>
      </c>
      <c r="D17" s="145">
        <v>0</v>
      </c>
      <c r="E17" s="145">
        <v>2</v>
      </c>
      <c r="F17" s="145">
        <v>0</v>
      </c>
      <c r="G17" s="145">
        <v>0</v>
      </c>
      <c r="H17" s="145">
        <v>0</v>
      </c>
      <c r="I17" s="145">
        <v>1</v>
      </c>
      <c r="J17" s="145">
        <v>0</v>
      </c>
      <c r="K17" s="145">
        <v>1</v>
      </c>
      <c r="L17" s="145">
        <v>2</v>
      </c>
      <c r="M17" s="145">
        <v>0</v>
      </c>
      <c r="N17" s="145">
        <v>0</v>
      </c>
      <c r="O17" s="145">
        <v>1</v>
      </c>
      <c r="P17" s="145">
        <v>1</v>
      </c>
      <c r="Q17" s="145">
        <v>2</v>
      </c>
    </row>
    <row r="18" spans="1:17" ht="23.25">
      <c r="A18" s="123">
        <v>12</v>
      </c>
      <c r="B18" s="148" t="s">
        <v>490</v>
      </c>
      <c r="C18" s="145">
        <v>6</v>
      </c>
      <c r="D18" s="145">
        <v>2</v>
      </c>
      <c r="E18" s="145">
        <v>8</v>
      </c>
      <c r="F18" s="145">
        <v>0</v>
      </c>
      <c r="G18" s="145">
        <v>0</v>
      </c>
      <c r="H18" s="145">
        <v>0</v>
      </c>
      <c r="I18" s="145">
        <v>4</v>
      </c>
      <c r="J18" s="145">
        <v>1</v>
      </c>
      <c r="K18" s="145">
        <v>3</v>
      </c>
      <c r="L18" s="145">
        <v>8</v>
      </c>
      <c r="M18" s="145">
        <v>0</v>
      </c>
      <c r="N18" s="145">
        <v>0</v>
      </c>
      <c r="O18" s="145">
        <v>2</v>
      </c>
      <c r="P18" s="145">
        <v>6</v>
      </c>
      <c r="Q18" s="145">
        <v>8</v>
      </c>
    </row>
    <row r="19" spans="1:17" ht="23.25">
      <c r="A19" s="123">
        <v>13</v>
      </c>
      <c r="B19" s="147" t="s">
        <v>519</v>
      </c>
      <c r="C19" s="145">
        <v>4</v>
      </c>
      <c r="D19" s="145">
        <v>1</v>
      </c>
      <c r="E19" s="145">
        <v>5</v>
      </c>
      <c r="F19" s="145">
        <v>0</v>
      </c>
      <c r="G19" s="145">
        <v>1</v>
      </c>
      <c r="H19" s="145">
        <v>0</v>
      </c>
      <c r="I19" s="145">
        <v>1</v>
      </c>
      <c r="J19" s="145">
        <v>2</v>
      </c>
      <c r="K19" s="145">
        <v>1</v>
      </c>
      <c r="L19" s="145">
        <v>5</v>
      </c>
      <c r="M19" s="145">
        <v>0</v>
      </c>
      <c r="N19" s="145">
        <v>1</v>
      </c>
      <c r="O19" s="145">
        <v>2</v>
      </c>
      <c r="P19" s="145">
        <v>2</v>
      </c>
      <c r="Q19" s="145">
        <v>5</v>
      </c>
    </row>
    <row r="20" spans="1:17" ht="23.25">
      <c r="A20" s="198" t="s">
        <v>540</v>
      </c>
      <c r="B20" s="198"/>
      <c r="C20" s="127">
        <v>157</v>
      </c>
      <c r="D20" s="127">
        <v>49</v>
      </c>
      <c r="E20" s="127">
        <v>206</v>
      </c>
      <c r="F20" s="127">
        <v>1</v>
      </c>
      <c r="G20" s="127">
        <v>14</v>
      </c>
      <c r="H20" s="127">
        <v>4</v>
      </c>
      <c r="I20" s="127">
        <v>68</v>
      </c>
      <c r="J20" s="127">
        <v>34</v>
      </c>
      <c r="K20" s="127">
        <v>85</v>
      </c>
      <c r="L20" s="127">
        <v>206</v>
      </c>
      <c r="M20" s="127">
        <v>5</v>
      </c>
      <c r="N20" s="127">
        <v>26</v>
      </c>
      <c r="O20" s="127">
        <v>95</v>
      </c>
      <c r="P20" s="127">
        <v>79</v>
      </c>
      <c r="Q20" s="127">
        <v>205</v>
      </c>
    </row>
  </sheetData>
  <sheetProtection/>
  <mergeCells count="23">
    <mergeCell ref="M4:Q4"/>
    <mergeCell ref="C5:C6"/>
    <mergeCell ref="D5:D6"/>
    <mergeCell ref="G5:G6"/>
    <mergeCell ref="H5:H6"/>
    <mergeCell ref="I5:I6"/>
    <mergeCell ref="A1:Q1"/>
    <mergeCell ref="A2:Q2"/>
    <mergeCell ref="A4:A6"/>
    <mergeCell ref="B4:B6"/>
    <mergeCell ref="C4:D4"/>
    <mergeCell ref="E4:E6"/>
    <mergeCell ref="F4:L4"/>
    <mergeCell ref="A20:B20"/>
    <mergeCell ref="N5:N6"/>
    <mergeCell ref="O5:O6"/>
    <mergeCell ref="P5:P6"/>
    <mergeCell ref="Q5:Q6"/>
    <mergeCell ref="J5:J6"/>
    <mergeCell ref="K5:K6"/>
    <mergeCell ref="L5:L6"/>
    <mergeCell ref="M5:M6"/>
    <mergeCell ref="F5:F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57421875" style="2" customWidth="1"/>
    <col min="2" max="2" width="18.8515625" style="1" customWidth="1"/>
    <col min="3" max="3" width="11.8515625" style="1" customWidth="1"/>
    <col min="4" max="4" width="6.00390625" style="1" customWidth="1"/>
    <col min="5" max="5" width="7.421875" style="1" customWidth="1"/>
    <col min="6" max="6" width="7.28125" style="1" customWidth="1"/>
    <col min="7" max="16384" width="9.140625" style="1" customWidth="1"/>
  </cols>
  <sheetData>
    <row r="1" spans="1:13" ht="23.25">
      <c r="A1" s="185" t="s">
        <v>573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23.25">
      <c r="A2" s="186" t="s">
        <v>564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6" ht="23.25">
      <c r="A3" s="9"/>
      <c r="B3" s="9"/>
      <c r="C3" s="9"/>
      <c r="D3" s="9"/>
      <c r="E3" s="9"/>
      <c r="F3" s="9"/>
    </row>
    <row r="4" spans="1:13" ht="27" customHeight="1">
      <c r="A4" s="216" t="s">
        <v>0</v>
      </c>
      <c r="B4" s="216" t="s">
        <v>21</v>
      </c>
      <c r="C4" s="222" t="s">
        <v>567</v>
      </c>
      <c r="D4" s="216" t="s">
        <v>2</v>
      </c>
      <c r="E4" s="216"/>
      <c r="F4" s="216" t="s">
        <v>3</v>
      </c>
      <c r="G4" s="216" t="s">
        <v>553</v>
      </c>
      <c r="H4" s="216"/>
      <c r="I4" s="216" t="s">
        <v>3</v>
      </c>
      <c r="J4" s="216" t="s">
        <v>568</v>
      </c>
      <c r="K4" s="216"/>
      <c r="L4" s="216"/>
      <c r="M4" s="216"/>
    </row>
    <row r="5" spans="1:13" ht="23.25">
      <c r="A5" s="216"/>
      <c r="B5" s="216"/>
      <c r="C5" s="223"/>
      <c r="D5" s="216" t="s">
        <v>6</v>
      </c>
      <c r="E5" s="216" t="s">
        <v>7</v>
      </c>
      <c r="F5" s="216"/>
      <c r="G5" s="225" t="s">
        <v>6</v>
      </c>
      <c r="H5" s="225" t="s">
        <v>7</v>
      </c>
      <c r="I5" s="216"/>
      <c r="J5" s="216"/>
      <c r="K5" s="216"/>
      <c r="L5" s="216"/>
      <c r="M5" s="216"/>
    </row>
    <row r="6" spans="1:13" ht="23.25">
      <c r="A6" s="216"/>
      <c r="B6" s="216"/>
      <c r="C6" s="224"/>
      <c r="D6" s="216"/>
      <c r="E6" s="216"/>
      <c r="F6" s="216"/>
      <c r="G6" s="225"/>
      <c r="H6" s="225"/>
      <c r="I6" s="216"/>
      <c r="J6" s="161" t="s">
        <v>569</v>
      </c>
      <c r="K6" s="161" t="s">
        <v>570</v>
      </c>
      <c r="L6" s="161" t="s">
        <v>571</v>
      </c>
      <c r="M6" s="161" t="s">
        <v>3</v>
      </c>
    </row>
    <row r="7" spans="1:13" ht="23.25">
      <c r="A7" s="123">
        <v>1</v>
      </c>
      <c r="B7" s="156" t="s">
        <v>31</v>
      </c>
      <c r="C7" s="143">
        <v>6</v>
      </c>
      <c r="D7" s="143">
        <v>477</v>
      </c>
      <c r="E7" s="143">
        <v>255</v>
      </c>
      <c r="F7" s="143">
        <v>732</v>
      </c>
      <c r="G7" s="143">
        <v>13</v>
      </c>
      <c r="H7" s="143">
        <v>6</v>
      </c>
      <c r="I7" s="143">
        <v>19</v>
      </c>
      <c r="J7" s="128">
        <v>3</v>
      </c>
      <c r="K7" s="128">
        <v>2</v>
      </c>
      <c r="L7" s="128">
        <v>1</v>
      </c>
      <c r="M7" s="18">
        <f>SUM(J7:L7)</f>
        <v>6</v>
      </c>
    </row>
    <row r="8" spans="1:13" ht="23.25">
      <c r="A8" s="123">
        <v>2</v>
      </c>
      <c r="B8" s="156" t="s">
        <v>79</v>
      </c>
      <c r="C8" s="143">
        <v>6</v>
      </c>
      <c r="D8" s="143">
        <v>185</v>
      </c>
      <c r="E8" s="143">
        <v>110</v>
      </c>
      <c r="F8" s="143">
        <v>295</v>
      </c>
      <c r="G8" s="143">
        <v>10</v>
      </c>
      <c r="H8" s="143">
        <v>3</v>
      </c>
      <c r="I8" s="143">
        <v>13</v>
      </c>
      <c r="J8" s="128">
        <v>5</v>
      </c>
      <c r="K8" s="128">
        <v>0</v>
      </c>
      <c r="L8" s="128">
        <v>1</v>
      </c>
      <c r="M8" s="18">
        <f aca="true" t="shared" si="0" ref="M8:M19">SUM(J8:L8)</f>
        <v>6</v>
      </c>
    </row>
    <row r="9" spans="1:13" ht="23.25">
      <c r="A9" s="123">
        <v>3</v>
      </c>
      <c r="B9" s="156" t="s">
        <v>114</v>
      </c>
      <c r="C9" s="143">
        <v>6</v>
      </c>
      <c r="D9" s="143">
        <v>257</v>
      </c>
      <c r="E9" s="143">
        <v>188</v>
      </c>
      <c r="F9" s="143">
        <v>445</v>
      </c>
      <c r="G9" s="143">
        <v>14</v>
      </c>
      <c r="H9" s="143">
        <v>6</v>
      </c>
      <c r="I9" s="143">
        <v>20</v>
      </c>
      <c r="J9" s="128">
        <v>3</v>
      </c>
      <c r="K9" s="128">
        <v>3</v>
      </c>
      <c r="L9" s="128">
        <v>0</v>
      </c>
      <c r="M9" s="18">
        <f t="shared" si="0"/>
        <v>6</v>
      </c>
    </row>
    <row r="10" spans="1:13" ht="23.25">
      <c r="A10" s="123">
        <v>4</v>
      </c>
      <c r="B10" s="157" t="s">
        <v>161</v>
      </c>
      <c r="C10" s="151">
        <v>6</v>
      </c>
      <c r="D10" s="143">
        <v>332</v>
      </c>
      <c r="E10" s="143">
        <v>159</v>
      </c>
      <c r="F10" s="143">
        <v>491</v>
      </c>
      <c r="G10" s="22">
        <v>12</v>
      </c>
      <c r="H10" s="22">
        <v>6</v>
      </c>
      <c r="I10" s="22">
        <v>18</v>
      </c>
      <c r="J10" s="128">
        <v>4</v>
      </c>
      <c r="K10" s="128">
        <v>0</v>
      </c>
      <c r="L10" s="128">
        <v>2</v>
      </c>
      <c r="M10" s="18">
        <f t="shared" si="0"/>
        <v>6</v>
      </c>
    </row>
    <row r="11" spans="1:13" ht="23.25">
      <c r="A11" s="123">
        <v>5</v>
      </c>
      <c r="B11" s="158" t="s">
        <v>199</v>
      </c>
      <c r="C11" s="152">
        <v>3</v>
      </c>
      <c r="D11" s="144">
        <v>174</v>
      </c>
      <c r="E11" s="144">
        <v>244</v>
      </c>
      <c r="F11" s="144">
        <v>418</v>
      </c>
      <c r="G11" s="144">
        <v>7</v>
      </c>
      <c r="H11" s="144">
        <v>3</v>
      </c>
      <c r="I11" s="144">
        <v>10</v>
      </c>
      <c r="J11" s="128">
        <v>0</v>
      </c>
      <c r="K11" s="128">
        <v>2</v>
      </c>
      <c r="L11" s="128">
        <v>1</v>
      </c>
      <c r="M11" s="18">
        <f t="shared" si="0"/>
        <v>3</v>
      </c>
    </row>
    <row r="12" spans="1:13" ht="23.25">
      <c r="A12" s="123">
        <v>6</v>
      </c>
      <c r="B12" s="156" t="s">
        <v>282</v>
      </c>
      <c r="C12" s="143">
        <v>7</v>
      </c>
      <c r="D12" s="143">
        <v>613</v>
      </c>
      <c r="E12" s="143">
        <v>243</v>
      </c>
      <c r="F12" s="143">
        <v>856</v>
      </c>
      <c r="G12" s="143">
        <v>34</v>
      </c>
      <c r="H12" s="143">
        <v>7</v>
      </c>
      <c r="I12" s="143">
        <v>41</v>
      </c>
      <c r="J12" s="128">
        <v>3</v>
      </c>
      <c r="K12" s="128">
        <v>1</v>
      </c>
      <c r="L12" s="128">
        <v>3</v>
      </c>
      <c r="M12" s="18">
        <f t="shared" si="0"/>
        <v>7</v>
      </c>
    </row>
    <row r="13" spans="1:13" ht="23.25">
      <c r="A13" s="123">
        <v>7</v>
      </c>
      <c r="B13" s="156" t="s">
        <v>286</v>
      </c>
      <c r="C13" s="143">
        <v>4</v>
      </c>
      <c r="D13" s="143">
        <v>334</v>
      </c>
      <c r="E13" s="143">
        <v>137</v>
      </c>
      <c r="F13" s="143">
        <v>471</v>
      </c>
      <c r="G13" s="143">
        <v>18</v>
      </c>
      <c r="H13" s="143">
        <v>3</v>
      </c>
      <c r="I13" s="143">
        <v>21</v>
      </c>
      <c r="J13" s="128">
        <v>0</v>
      </c>
      <c r="K13" s="128">
        <v>2</v>
      </c>
      <c r="L13" s="128">
        <v>2</v>
      </c>
      <c r="M13" s="18">
        <f t="shared" si="0"/>
        <v>4</v>
      </c>
    </row>
    <row r="14" spans="1:13" ht="23.25">
      <c r="A14" s="123">
        <v>8</v>
      </c>
      <c r="B14" s="156" t="s">
        <v>338</v>
      </c>
      <c r="C14" s="143">
        <v>4</v>
      </c>
      <c r="D14" s="143">
        <v>205</v>
      </c>
      <c r="E14" s="143">
        <v>63</v>
      </c>
      <c r="F14" s="143">
        <v>268</v>
      </c>
      <c r="G14" s="143">
        <v>10</v>
      </c>
      <c r="H14" s="143">
        <v>4</v>
      </c>
      <c r="I14" s="143">
        <v>14</v>
      </c>
      <c r="J14" s="128">
        <v>2</v>
      </c>
      <c r="K14" s="128">
        <v>1</v>
      </c>
      <c r="L14" s="128">
        <v>1</v>
      </c>
      <c r="M14" s="18">
        <f t="shared" si="0"/>
        <v>4</v>
      </c>
    </row>
    <row r="15" spans="1:13" ht="23.25">
      <c r="A15" s="123">
        <v>9</v>
      </c>
      <c r="B15" s="159" t="s">
        <v>372</v>
      </c>
      <c r="C15" s="153">
        <v>5</v>
      </c>
      <c r="D15" s="173">
        <v>344</v>
      </c>
      <c r="E15" s="173">
        <v>123</v>
      </c>
      <c r="F15" s="173">
        <v>467</v>
      </c>
      <c r="G15" s="173">
        <v>15</v>
      </c>
      <c r="H15" s="173">
        <v>5</v>
      </c>
      <c r="I15" s="173">
        <v>20</v>
      </c>
      <c r="J15" s="128">
        <v>2</v>
      </c>
      <c r="K15" s="128">
        <v>1</v>
      </c>
      <c r="L15" s="128">
        <v>2</v>
      </c>
      <c r="M15" s="18">
        <f t="shared" si="0"/>
        <v>5</v>
      </c>
    </row>
    <row r="16" spans="1:13" ht="23.25">
      <c r="A16" s="123">
        <v>10</v>
      </c>
      <c r="B16" s="160" t="s">
        <v>415</v>
      </c>
      <c r="C16" s="152">
        <v>4</v>
      </c>
      <c r="D16" s="146">
        <v>516</v>
      </c>
      <c r="E16" s="146">
        <v>338</v>
      </c>
      <c r="F16" s="146">
        <v>854</v>
      </c>
      <c r="G16" s="146">
        <v>12</v>
      </c>
      <c r="H16" s="146">
        <v>3</v>
      </c>
      <c r="I16" s="146">
        <v>15</v>
      </c>
      <c r="J16" s="128">
        <v>0</v>
      </c>
      <c r="K16" s="128">
        <v>1</v>
      </c>
      <c r="L16" s="128">
        <v>3</v>
      </c>
      <c r="M16" s="18">
        <f t="shared" si="0"/>
        <v>4</v>
      </c>
    </row>
    <row r="17" spans="1:13" ht="23.25">
      <c r="A17" s="123">
        <v>11</v>
      </c>
      <c r="B17" s="156" t="s">
        <v>482</v>
      </c>
      <c r="C17" s="143">
        <v>1</v>
      </c>
      <c r="D17" s="143">
        <v>79</v>
      </c>
      <c r="E17" s="143">
        <v>0</v>
      </c>
      <c r="F17" s="143">
        <v>79</v>
      </c>
      <c r="G17" s="143">
        <v>2</v>
      </c>
      <c r="H17" s="143">
        <v>0</v>
      </c>
      <c r="I17" s="143">
        <v>2</v>
      </c>
      <c r="J17" s="128">
        <v>1</v>
      </c>
      <c r="K17" s="128">
        <v>0</v>
      </c>
      <c r="L17" s="128">
        <v>0</v>
      </c>
      <c r="M17" s="18">
        <f t="shared" si="0"/>
        <v>1</v>
      </c>
    </row>
    <row r="18" spans="1:13" ht="23.25">
      <c r="A18" s="123">
        <v>12</v>
      </c>
      <c r="B18" s="158" t="s">
        <v>490</v>
      </c>
      <c r="C18" s="152">
        <v>3</v>
      </c>
      <c r="D18" s="143">
        <v>159</v>
      </c>
      <c r="E18" s="143">
        <v>94</v>
      </c>
      <c r="F18" s="143">
        <v>253</v>
      </c>
      <c r="G18" s="143">
        <v>6</v>
      </c>
      <c r="H18" s="143">
        <v>2</v>
      </c>
      <c r="I18" s="143">
        <v>8</v>
      </c>
      <c r="J18" s="128">
        <v>1</v>
      </c>
      <c r="K18" s="128">
        <v>1</v>
      </c>
      <c r="L18" s="128">
        <v>1</v>
      </c>
      <c r="M18" s="18">
        <f t="shared" si="0"/>
        <v>3</v>
      </c>
    </row>
    <row r="19" spans="1:13" ht="23.25">
      <c r="A19" s="123">
        <v>13</v>
      </c>
      <c r="B19" s="156" t="s">
        <v>519</v>
      </c>
      <c r="C19" s="143">
        <v>2</v>
      </c>
      <c r="D19" s="143">
        <v>58</v>
      </c>
      <c r="E19" s="143">
        <v>34</v>
      </c>
      <c r="F19" s="143">
        <v>92</v>
      </c>
      <c r="G19" s="143">
        <v>4</v>
      </c>
      <c r="H19" s="143">
        <v>1</v>
      </c>
      <c r="I19" s="143">
        <v>5</v>
      </c>
      <c r="J19" s="128">
        <v>2</v>
      </c>
      <c r="K19" s="128">
        <v>0</v>
      </c>
      <c r="L19" s="128">
        <v>0</v>
      </c>
      <c r="M19" s="18">
        <f t="shared" si="0"/>
        <v>2</v>
      </c>
    </row>
    <row r="20" spans="1:13" ht="23.25">
      <c r="A20" s="155"/>
      <c r="B20" s="125" t="s">
        <v>540</v>
      </c>
      <c r="C20" s="132">
        <f>SUM(C7:C19)</f>
        <v>57</v>
      </c>
      <c r="D20" s="132">
        <f>SUM(D7:D19)</f>
        <v>3733</v>
      </c>
      <c r="E20" s="132">
        <f>SUM(E7:E19)</f>
        <v>1988</v>
      </c>
      <c r="F20" s="132">
        <f>SUM(F7:F19)</f>
        <v>5721</v>
      </c>
      <c r="G20" s="127">
        <v>157</v>
      </c>
      <c r="H20" s="127">
        <v>49</v>
      </c>
      <c r="I20" s="127">
        <v>206</v>
      </c>
      <c r="J20" s="132">
        <f>SUM(J7:J19)</f>
        <v>26</v>
      </c>
      <c r="K20" s="132">
        <f>SUM(K7:K19)</f>
        <v>14</v>
      </c>
      <c r="L20" s="132">
        <f>SUM(L7:L19)</f>
        <v>17</v>
      </c>
      <c r="M20" s="132">
        <f>SUM(M7:M19)</f>
        <v>57</v>
      </c>
    </row>
  </sheetData>
  <sheetProtection/>
  <mergeCells count="14">
    <mergeCell ref="A1:M1"/>
    <mergeCell ref="A2:M2"/>
    <mergeCell ref="A4:A6"/>
    <mergeCell ref="B4:B6"/>
    <mergeCell ref="D4:E4"/>
    <mergeCell ref="F4:F6"/>
    <mergeCell ref="D5:D6"/>
    <mergeCell ref="E5:E6"/>
    <mergeCell ref="C4:C6"/>
    <mergeCell ref="G4:H4"/>
    <mergeCell ref="I4:I6"/>
    <mergeCell ref="G5:G6"/>
    <mergeCell ref="H5:H6"/>
    <mergeCell ref="J4:M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">
      <pane ySplit="6" topLeftCell="A65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4.57421875" style="2" customWidth="1"/>
    <col min="2" max="2" width="26.57421875" style="1" customWidth="1"/>
    <col min="3" max="3" width="6.00390625" style="1" customWidth="1"/>
    <col min="4" max="4" width="5.57421875" style="1" customWidth="1"/>
    <col min="5" max="5" width="7.28125" style="1" customWidth="1"/>
    <col min="6" max="11" width="6.00390625" style="1" customWidth="1"/>
    <col min="12" max="12" width="6.8515625" style="1" customWidth="1"/>
    <col min="13" max="17" width="6.00390625" style="1" customWidth="1"/>
    <col min="18" max="16384" width="9.140625" style="1" customWidth="1"/>
  </cols>
  <sheetData>
    <row r="1" spans="1:17" ht="23.25">
      <c r="A1" s="185" t="s">
        <v>572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23.25">
      <c r="A2" s="186" t="s">
        <v>564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23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7" customHeight="1">
      <c r="A4" s="216" t="s">
        <v>0</v>
      </c>
      <c r="B4" s="216" t="s">
        <v>1</v>
      </c>
      <c r="C4" s="215" t="s">
        <v>553</v>
      </c>
      <c r="D4" s="215"/>
      <c r="E4" s="216" t="s">
        <v>3</v>
      </c>
      <c r="F4" s="219" t="s">
        <v>554</v>
      </c>
      <c r="G4" s="220"/>
      <c r="H4" s="220"/>
      <c r="I4" s="220"/>
      <c r="J4" s="220"/>
      <c r="K4" s="220"/>
      <c r="L4" s="220"/>
      <c r="M4" s="219" t="s">
        <v>555</v>
      </c>
      <c r="N4" s="220"/>
      <c r="O4" s="220"/>
      <c r="P4" s="220"/>
      <c r="Q4" s="221"/>
    </row>
    <row r="5" spans="1:17" ht="23.25">
      <c r="A5" s="216"/>
      <c r="B5" s="216"/>
      <c r="C5" s="218" t="s">
        <v>6</v>
      </c>
      <c r="D5" s="218" t="s">
        <v>7</v>
      </c>
      <c r="E5" s="216"/>
      <c r="F5" s="218" t="s">
        <v>556</v>
      </c>
      <c r="G5" s="218" t="s">
        <v>557</v>
      </c>
      <c r="H5" s="218" t="s">
        <v>558</v>
      </c>
      <c r="I5" s="218" t="s">
        <v>559</v>
      </c>
      <c r="J5" s="218" t="s">
        <v>551</v>
      </c>
      <c r="K5" s="218" t="s">
        <v>560</v>
      </c>
      <c r="L5" s="218" t="s">
        <v>3</v>
      </c>
      <c r="M5" s="218" t="s">
        <v>552</v>
      </c>
      <c r="N5" s="218" t="s">
        <v>119</v>
      </c>
      <c r="O5" s="218" t="s">
        <v>150</v>
      </c>
      <c r="P5" s="218" t="s">
        <v>561</v>
      </c>
      <c r="Q5" s="218" t="s">
        <v>3</v>
      </c>
    </row>
    <row r="6" spans="1:17" ht="23.25">
      <c r="A6" s="216"/>
      <c r="B6" s="216"/>
      <c r="C6" s="218"/>
      <c r="D6" s="218"/>
      <c r="E6" s="216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ht="24" customHeight="1">
      <c r="A7" s="191" t="s">
        <v>12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</row>
    <row r="8" spans="1:17" ht="24" customHeight="1">
      <c r="A8" s="12">
        <v>1</v>
      </c>
      <c r="B8" s="16" t="s">
        <v>545</v>
      </c>
      <c r="C8" s="12">
        <v>3</v>
      </c>
      <c r="D8" s="12">
        <v>0</v>
      </c>
      <c r="E8" s="12">
        <f>SUM(C8:D8)</f>
        <v>3</v>
      </c>
      <c r="F8" s="12">
        <v>0</v>
      </c>
      <c r="G8" s="12">
        <v>1</v>
      </c>
      <c r="H8" s="12">
        <v>0</v>
      </c>
      <c r="I8" s="12">
        <v>0</v>
      </c>
      <c r="J8" s="12">
        <v>2</v>
      </c>
      <c r="K8" s="12">
        <v>0</v>
      </c>
      <c r="L8" s="12">
        <f>SUM(F8:K8)</f>
        <v>3</v>
      </c>
      <c r="M8" s="12">
        <v>0</v>
      </c>
      <c r="N8" s="12">
        <v>0</v>
      </c>
      <c r="O8" s="12">
        <v>3</v>
      </c>
      <c r="P8" s="12">
        <v>0</v>
      </c>
      <c r="Q8" s="12">
        <f>SUM(M8:P8)</f>
        <v>3</v>
      </c>
    </row>
    <row r="9" spans="1:17" ht="24" customHeight="1">
      <c r="A9" s="12">
        <v>2</v>
      </c>
      <c r="B9" s="16" t="s">
        <v>548</v>
      </c>
      <c r="C9" s="12">
        <v>2</v>
      </c>
      <c r="D9" s="12">
        <v>0</v>
      </c>
      <c r="E9" s="12">
        <f aca="true" t="shared" si="0" ref="E9:E70">SUM(C9:D9)</f>
        <v>2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  <c r="L9" s="12">
        <f aca="true" t="shared" si="1" ref="L9:L70">SUM(F9:K9)</f>
        <v>2</v>
      </c>
      <c r="M9" s="3">
        <v>2</v>
      </c>
      <c r="N9" s="3">
        <v>0</v>
      </c>
      <c r="O9" s="3">
        <v>0</v>
      </c>
      <c r="P9" s="3">
        <v>0</v>
      </c>
      <c r="Q9" s="12">
        <f aca="true" t="shared" si="2" ref="Q9:Q70">SUM(M9:P9)</f>
        <v>2</v>
      </c>
    </row>
    <row r="10" spans="1:17" ht="24" customHeight="1">
      <c r="A10" s="12">
        <v>3</v>
      </c>
      <c r="B10" s="16" t="s">
        <v>549</v>
      </c>
      <c r="C10" s="12">
        <v>2</v>
      </c>
      <c r="D10" s="12">
        <v>0</v>
      </c>
      <c r="E10" s="12">
        <f t="shared" si="0"/>
        <v>2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  <c r="K10" s="3">
        <v>0</v>
      </c>
      <c r="L10" s="12">
        <f t="shared" si="1"/>
        <v>2</v>
      </c>
      <c r="M10" s="3">
        <v>0</v>
      </c>
      <c r="N10" s="3">
        <v>1</v>
      </c>
      <c r="O10" s="3">
        <v>1</v>
      </c>
      <c r="P10" s="3">
        <v>0</v>
      </c>
      <c r="Q10" s="12">
        <f t="shared" si="2"/>
        <v>2</v>
      </c>
    </row>
    <row r="11" spans="1:17" ht="24" customHeight="1">
      <c r="A11" s="12">
        <v>4</v>
      </c>
      <c r="B11" s="16" t="s">
        <v>546</v>
      </c>
      <c r="C11" s="12">
        <v>2</v>
      </c>
      <c r="D11" s="12">
        <v>1</v>
      </c>
      <c r="E11" s="12">
        <f t="shared" si="0"/>
        <v>3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2</v>
      </c>
      <c r="L11" s="12">
        <f t="shared" si="1"/>
        <v>3</v>
      </c>
      <c r="M11" s="3">
        <v>0</v>
      </c>
      <c r="N11" s="3">
        <v>0</v>
      </c>
      <c r="O11" s="3">
        <v>3</v>
      </c>
      <c r="P11" s="3">
        <v>0</v>
      </c>
      <c r="Q11" s="12">
        <f t="shared" si="2"/>
        <v>3</v>
      </c>
    </row>
    <row r="12" spans="1:17" ht="24" customHeight="1">
      <c r="A12" s="12">
        <v>5</v>
      </c>
      <c r="B12" s="16" t="s">
        <v>550</v>
      </c>
      <c r="C12" s="12">
        <v>3</v>
      </c>
      <c r="D12" s="12">
        <v>2</v>
      </c>
      <c r="E12" s="12">
        <f t="shared" si="0"/>
        <v>5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3">
        <v>3</v>
      </c>
      <c r="L12" s="12">
        <f t="shared" si="1"/>
        <v>5</v>
      </c>
      <c r="M12" s="3">
        <v>0</v>
      </c>
      <c r="N12" s="3">
        <v>0</v>
      </c>
      <c r="O12" s="3">
        <v>4</v>
      </c>
      <c r="P12" s="3">
        <v>1</v>
      </c>
      <c r="Q12" s="12">
        <f t="shared" si="2"/>
        <v>5</v>
      </c>
    </row>
    <row r="13" spans="1:17" ht="24" customHeight="1">
      <c r="A13" s="12">
        <v>6</v>
      </c>
      <c r="B13" s="16" t="s">
        <v>547</v>
      </c>
      <c r="C13" s="12">
        <v>1</v>
      </c>
      <c r="D13" s="12">
        <v>3</v>
      </c>
      <c r="E13" s="12">
        <f t="shared" si="0"/>
        <v>4</v>
      </c>
      <c r="F13" s="3">
        <v>0</v>
      </c>
      <c r="G13" s="3">
        <v>0</v>
      </c>
      <c r="H13" s="3">
        <v>0</v>
      </c>
      <c r="I13" s="3">
        <v>4</v>
      </c>
      <c r="J13" s="3">
        <v>0</v>
      </c>
      <c r="K13" s="3">
        <v>0</v>
      </c>
      <c r="L13" s="12">
        <f t="shared" si="1"/>
        <v>4</v>
      </c>
      <c r="M13" s="3">
        <v>0</v>
      </c>
      <c r="N13" s="3">
        <v>0</v>
      </c>
      <c r="O13" s="3">
        <v>4</v>
      </c>
      <c r="P13" s="3">
        <v>0</v>
      </c>
      <c r="Q13" s="12">
        <f t="shared" si="2"/>
        <v>4</v>
      </c>
    </row>
    <row r="14" spans="1:17" ht="24" customHeight="1">
      <c r="A14" s="198" t="s">
        <v>74</v>
      </c>
      <c r="B14" s="198"/>
      <c r="C14" s="126">
        <f>SUM(C8:C13)</f>
        <v>13</v>
      </c>
      <c r="D14" s="126">
        <f aca="true" t="shared" si="3" ref="D14:Q14">SUM(D8:D13)</f>
        <v>6</v>
      </c>
      <c r="E14" s="126">
        <f t="shared" si="3"/>
        <v>19</v>
      </c>
      <c r="F14" s="126">
        <f t="shared" si="3"/>
        <v>0</v>
      </c>
      <c r="G14" s="126">
        <f t="shared" si="3"/>
        <v>1</v>
      </c>
      <c r="H14" s="126">
        <f t="shared" si="3"/>
        <v>1</v>
      </c>
      <c r="I14" s="126">
        <f t="shared" si="3"/>
        <v>7</v>
      </c>
      <c r="J14" s="126">
        <f t="shared" si="3"/>
        <v>5</v>
      </c>
      <c r="K14" s="126">
        <f t="shared" si="3"/>
        <v>5</v>
      </c>
      <c r="L14" s="126">
        <f t="shared" si="3"/>
        <v>19</v>
      </c>
      <c r="M14" s="126">
        <f t="shared" si="3"/>
        <v>2</v>
      </c>
      <c r="N14" s="126">
        <f t="shared" si="3"/>
        <v>1</v>
      </c>
      <c r="O14" s="126">
        <f t="shared" si="3"/>
        <v>15</v>
      </c>
      <c r="P14" s="126">
        <f t="shared" si="3"/>
        <v>1</v>
      </c>
      <c r="Q14" s="126">
        <f t="shared" si="3"/>
        <v>19</v>
      </c>
    </row>
    <row r="15" spans="1:17" ht="24" customHeight="1">
      <c r="A15" s="188" t="s">
        <v>108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</row>
    <row r="16" spans="1:17" ht="24" customHeight="1">
      <c r="A16" s="4">
        <v>7</v>
      </c>
      <c r="B16" s="5" t="s">
        <v>97</v>
      </c>
      <c r="C16" s="27">
        <v>2</v>
      </c>
      <c r="D16" s="27">
        <v>0</v>
      </c>
      <c r="E16" s="12">
        <f t="shared" si="0"/>
        <v>2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19">
        <v>1</v>
      </c>
      <c r="L16" s="12">
        <f t="shared" si="1"/>
        <v>2</v>
      </c>
      <c r="M16" s="3">
        <v>0</v>
      </c>
      <c r="N16" s="19">
        <v>0</v>
      </c>
      <c r="O16" s="19">
        <v>1</v>
      </c>
      <c r="P16" s="19">
        <v>1</v>
      </c>
      <c r="Q16" s="12">
        <f t="shared" si="2"/>
        <v>2</v>
      </c>
    </row>
    <row r="17" spans="1:17" ht="24" customHeight="1">
      <c r="A17" s="4">
        <v>8</v>
      </c>
      <c r="B17" s="5" t="s">
        <v>93</v>
      </c>
      <c r="C17" s="27">
        <v>2</v>
      </c>
      <c r="D17" s="27">
        <v>0</v>
      </c>
      <c r="E17" s="12">
        <f t="shared" si="0"/>
        <v>2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19">
        <v>1</v>
      </c>
      <c r="L17" s="12">
        <f t="shared" si="1"/>
        <v>2</v>
      </c>
      <c r="M17" s="3">
        <v>0</v>
      </c>
      <c r="N17" s="19">
        <v>1</v>
      </c>
      <c r="O17" s="19">
        <v>1</v>
      </c>
      <c r="P17" s="19"/>
      <c r="Q17" s="12">
        <f t="shared" si="2"/>
        <v>2</v>
      </c>
    </row>
    <row r="18" spans="1:17" ht="24" customHeight="1">
      <c r="A18" s="4">
        <v>9</v>
      </c>
      <c r="B18" s="5" t="s">
        <v>88</v>
      </c>
      <c r="C18" s="31">
        <v>1</v>
      </c>
      <c r="D18" s="31">
        <v>1</v>
      </c>
      <c r="E18" s="12">
        <f t="shared" si="0"/>
        <v>2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19">
        <v>1</v>
      </c>
      <c r="L18" s="12">
        <f t="shared" si="1"/>
        <v>2</v>
      </c>
      <c r="M18" s="3">
        <v>0</v>
      </c>
      <c r="N18" s="19">
        <v>0</v>
      </c>
      <c r="O18" s="19">
        <v>1</v>
      </c>
      <c r="P18" s="19">
        <v>1</v>
      </c>
      <c r="Q18" s="12">
        <f t="shared" si="2"/>
        <v>2</v>
      </c>
    </row>
    <row r="19" spans="1:17" ht="24" customHeight="1">
      <c r="A19" s="4">
        <v>10</v>
      </c>
      <c r="B19" s="5" t="s">
        <v>103</v>
      </c>
      <c r="C19" s="27">
        <v>2</v>
      </c>
      <c r="D19" s="27">
        <v>0</v>
      </c>
      <c r="E19" s="12">
        <f t="shared" si="0"/>
        <v>2</v>
      </c>
      <c r="F19" s="19">
        <v>0</v>
      </c>
      <c r="G19" s="19">
        <v>0</v>
      </c>
      <c r="H19" s="19">
        <v>0</v>
      </c>
      <c r="I19" s="19">
        <v>1</v>
      </c>
      <c r="J19" s="19">
        <v>1</v>
      </c>
      <c r="K19" s="19"/>
      <c r="L19" s="12">
        <f t="shared" si="1"/>
        <v>2</v>
      </c>
      <c r="M19" s="3">
        <v>0</v>
      </c>
      <c r="N19" s="19">
        <v>0</v>
      </c>
      <c r="O19" s="19">
        <v>2</v>
      </c>
      <c r="P19" s="19">
        <v>0</v>
      </c>
      <c r="Q19" s="12">
        <f t="shared" si="2"/>
        <v>2</v>
      </c>
    </row>
    <row r="20" spans="1:17" ht="24" customHeight="1">
      <c r="A20" s="4">
        <v>11</v>
      </c>
      <c r="B20" s="5" t="s">
        <v>76</v>
      </c>
      <c r="C20" s="27">
        <v>1</v>
      </c>
      <c r="D20" s="27">
        <v>1</v>
      </c>
      <c r="E20" s="12">
        <f t="shared" si="0"/>
        <v>2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19">
        <v>1</v>
      </c>
      <c r="L20" s="12">
        <f t="shared" si="1"/>
        <v>2</v>
      </c>
      <c r="M20" s="3">
        <v>0</v>
      </c>
      <c r="N20" s="19">
        <v>0</v>
      </c>
      <c r="O20" s="19">
        <v>1</v>
      </c>
      <c r="P20" s="19">
        <v>1</v>
      </c>
      <c r="Q20" s="12">
        <f t="shared" si="2"/>
        <v>2</v>
      </c>
    </row>
    <row r="21" spans="1:17" ht="24" customHeight="1">
      <c r="A21" s="4">
        <v>12</v>
      </c>
      <c r="B21" s="5" t="s">
        <v>83</v>
      </c>
      <c r="C21" s="27">
        <v>2</v>
      </c>
      <c r="D21" s="27">
        <v>1</v>
      </c>
      <c r="E21" s="12">
        <f t="shared" si="0"/>
        <v>3</v>
      </c>
      <c r="F21" s="19">
        <v>0</v>
      </c>
      <c r="G21" s="19">
        <v>0</v>
      </c>
      <c r="H21" s="19">
        <v>0</v>
      </c>
      <c r="I21" s="19">
        <v>3</v>
      </c>
      <c r="J21" s="19">
        <v>0</v>
      </c>
      <c r="K21" s="19"/>
      <c r="L21" s="12">
        <f t="shared" si="1"/>
        <v>3</v>
      </c>
      <c r="M21" s="3">
        <v>0</v>
      </c>
      <c r="N21" s="19">
        <v>1</v>
      </c>
      <c r="O21" s="19">
        <v>1</v>
      </c>
      <c r="P21" s="19">
        <v>1</v>
      </c>
      <c r="Q21" s="12">
        <f t="shared" si="2"/>
        <v>3</v>
      </c>
    </row>
    <row r="22" spans="1:17" ht="24" customHeight="1">
      <c r="A22" s="198" t="s">
        <v>109</v>
      </c>
      <c r="B22" s="198"/>
      <c r="C22" s="126">
        <f>SUM(C16:C21)</f>
        <v>10</v>
      </c>
      <c r="D22" s="126">
        <f aca="true" t="shared" si="4" ref="D22:Q22">SUM(D16:D21)</f>
        <v>3</v>
      </c>
      <c r="E22" s="126">
        <f t="shared" si="4"/>
        <v>13</v>
      </c>
      <c r="F22" s="126">
        <f t="shared" si="4"/>
        <v>0</v>
      </c>
      <c r="G22" s="126">
        <f t="shared" si="4"/>
        <v>0</v>
      </c>
      <c r="H22" s="126">
        <f t="shared" si="4"/>
        <v>0</v>
      </c>
      <c r="I22" s="126">
        <f t="shared" si="4"/>
        <v>8</v>
      </c>
      <c r="J22" s="126">
        <f t="shared" si="4"/>
        <v>1</v>
      </c>
      <c r="K22" s="126">
        <f t="shared" si="4"/>
        <v>4</v>
      </c>
      <c r="L22" s="126">
        <f t="shared" si="4"/>
        <v>13</v>
      </c>
      <c r="M22" s="126">
        <f t="shared" si="4"/>
        <v>0</v>
      </c>
      <c r="N22" s="126">
        <f t="shared" si="4"/>
        <v>2</v>
      </c>
      <c r="O22" s="126">
        <f t="shared" si="4"/>
        <v>7</v>
      </c>
      <c r="P22" s="126">
        <f t="shared" si="4"/>
        <v>4</v>
      </c>
      <c r="Q22" s="126">
        <f t="shared" si="4"/>
        <v>13</v>
      </c>
    </row>
    <row r="23" spans="1:17" ht="24" customHeight="1">
      <c r="A23" s="200" t="s">
        <v>114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2"/>
    </row>
    <row r="24" spans="1:17" ht="24" customHeight="1">
      <c r="A24" s="10">
        <v>13</v>
      </c>
      <c r="B24" s="11" t="s">
        <v>110</v>
      </c>
      <c r="C24" s="12">
        <v>1</v>
      </c>
      <c r="D24" s="12">
        <v>1</v>
      </c>
      <c r="E24" s="12">
        <f t="shared" si="0"/>
        <v>2</v>
      </c>
      <c r="F24" s="19">
        <v>0</v>
      </c>
      <c r="G24" s="12">
        <v>0</v>
      </c>
      <c r="H24" s="10">
        <v>0</v>
      </c>
      <c r="I24" s="12">
        <v>2</v>
      </c>
      <c r="J24" s="12">
        <v>0</v>
      </c>
      <c r="K24" s="10">
        <v>0</v>
      </c>
      <c r="L24" s="12">
        <f t="shared" si="1"/>
        <v>2</v>
      </c>
      <c r="M24" s="12">
        <v>0</v>
      </c>
      <c r="N24" s="10">
        <v>0</v>
      </c>
      <c r="O24" s="12">
        <v>2</v>
      </c>
      <c r="P24" s="14">
        <v>0</v>
      </c>
      <c r="Q24" s="12">
        <f t="shared" si="2"/>
        <v>2</v>
      </c>
    </row>
    <row r="25" spans="1:17" ht="24" customHeight="1">
      <c r="A25" s="10">
        <v>14</v>
      </c>
      <c r="B25" s="11" t="s">
        <v>132</v>
      </c>
      <c r="C25" s="12">
        <v>3</v>
      </c>
      <c r="D25" s="12"/>
      <c r="E25" s="12">
        <f t="shared" si="0"/>
        <v>3</v>
      </c>
      <c r="F25" s="19">
        <v>0</v>
      </c>
      <c r="G25" s="12">
        <v>1</v>
      </c>
      <c r="H25" s="10">
        <v>0</v>
      </c>
      <c r="I25" s="12">
        <v>1</v>
      </c>
      <c r="J25" s="12">
        <v>0</v>
      </c>
      <c r="K25" s="10">
        <v>1</v>
      </c>
      <c r="L25" s="12">
        <f t="shared" si="1"/>
        <v>3</v>
      </c>
      <c r="M25" s="12">
        <v>0</v>
      </c>
      <c r="N25" s="10">
        <v>0</v>
      </c>
      <c r="O25" s="12">
        <v>3</v>
      </c>
      <c r="P25" s="14">
        <v>0</v>
      </c>
      <c r="Q25" s="12">
        <f t="shared" si="2"/>
        <v>3</v>
      </c>
    </row>
    <row r="26" spans="1:17" ht="24" customHeight="1">
      <c r="A26" s="10">
        <v>15</v>
      </c>
      <c r="B26" s="11" t="s">
        <v>138</v>
      </c>
      <c r="C26" s="12">
        <v>1</v>
      </c>
      <c r="D26" s="12">
        <v>1</v>
      </c>
      <c r="E26" s="12">
        <f t="shared" si="0"/>
        <v>2</v>
      </c>
      <c r="F26" s="19">
        <v>0</v>
      </c>
      <c r="G26" s="12">
        <v>0</v>
      </c>
      <c r="H26" s="10">
        <v>0</v>
      </c>
      <c r="I26" s="12">
        <v>1</v>
      </c>
      <c r="J26" s="12">
        <v>1</v>
      </c>
      <c r="K26" s="10">
        <v>0</v>
      </c>
      <c r="L26" s="12">
        <f t="shared" si="1"/>
        <v>2</v>
      </c>
      <c r="M26" s="12">
        <v>0</v>
      </c>
      <c r="N26" s="10">
        <v>0</v>
      </c>
      <c r="O26" s="12">
        <v>2</v>
      </c>
      <c r="P26" s="14">
        <v>0</v>
      </c>
      <c r="Q26" s="12">
        <f t="shared" si="2"/>
        <v>2</v>
      </c>
    </row>
    <row r="27" spans="1:17" ht="24" customHeight="1">
      <c r="A27" s="10">
        <v>16</v>
      </c>
      <c r="B27" s="11" t="s">
        <v>117</v>
      </c>
      <c r="C27" s="10">
        <v>2</v>
      </c>
      <c r="D27" s="10">
        <v>2</v>
      </c>
      <c r="E27" s="12">
        <f t="shared" si="0"/>
        <v>4</v>
      </c>
      <c r="F27" s="19">
        <v>0</v>
      </c>
      <c r="G27" s="14">
        <v>2</v>
      </c>
      <c r="H27" s="10">
        <v>0</v>
      </c>
      <c r="I27" s="14">
        <v>0</v>
      </c>
      <c r="J27" s="14">
        <v>0</v>
      </c>
      <c r="K27" s="10">
        <v>2</v>
      </c>
      <c r="L27" s="12">
        <f t="shared" si="1"/>
        <v>4</v>
      </c>
      <c r="M27" s="14">
        <v>0</v>
      </c>
      <c r="N27" s="10">
        <v>2</v>
      </c>
      <c r="O27" s="14">
        <v>2</v>
      </c>
      <c r="P27" s="14">
        <v>0</v>
      </c>
      <c r="Q27" s="12">
        <f t="shared" si="2"/>
        <v>4</v>
      </c>
    </row>
    <row r="28" spans="1:17" ht="24" customHeight="1">
      <c r="A28" s="10">
        <v>17</v>
      </c>
      <c r="B28" s="11" t="s">
        <v>124</v>
      </c>
      <c r="C28" s="10">
        <v>3</v>
      </c>
      <c r="D28" s="10">
        <v>2</v>
      </c>
      <c r="E28" s="12">
        <f t="shared" si="0"/>
        <v>5</v>
      </c>
      <c r="F28" s="19">
        <v>0</v>
      </c>
      <c r="G28" s="14">
        <v>2</v>
      </c>
      <c r="H28" s="10">
        <v>0</v>
      </c>
      <c r="I28" s="14">
        <v>2</v>
      </c>
      <c r="J28" s="14">
        <v>1</v>
      </c>
      <c r="K28" s="10">
        <v>0</v>
      </c>
      <c r="L28" s="12">
        <f t="shared" si="1"/>
        <v>5</v>
      </c>
      <c r="M28" s="14">
        <v>0</v>
      </c>
      <c r="N28" s="10">
        <v>0</v>
      </c>
      <c r="O28" s="14">
        <v>5</v>
      </c>
      <c r="P28" s="14">
        <v>0</v>
      </c>
      <c r="Q28" s="12">
        <f t="shared" si="2"/>
        <v>5</v>
      </c>
    </row>
    <row r="29" spans="1:17" ht="24" customHeight="1">
      <c r="A29" s="10">
        <v>18</v>
      </c>
      <c r="B29" s="11" t="s">
        <v>155</v>
      </c>
      <c r="C29" s="10">
        <v>4</v>
      </c>
      <c r="D29" s="10">
        <v>0</v>
      </c>
      <c r="E29" s="12">
        <f t="shared" si="0"/>
        <v>4</v>
      </c>
      <c r="F29" s="19">
        <v>0</v>
      </c>
      <c r="G29" s="14">
        <v>2</v>
      </c>
      <c r="H29" s="10">
        <v>0</v>
      </c>
      <c r="I29" s="14">
        <v>1</v>
      </c>
      <c r="J29" s="14">
        <v>0</v>
      </c>
      <c r="K29" s="10">
        <v>1</v>
      </c>
      <c r="L29" s="12">
        <f t="shared" si="1"/>
        <v>4</v>
      </c>
      <c r="M29" s="14">
        <v>1</v>
      </c>
      <c r="N29" s="10">
        <v>1</v>
      </c>
      <c r="O29" s="14">
        <v>2</v>
      </c>
      <c r="P29" s="14">
        <v>0</v>
      </c>
      <c r="Q29" s="12">
        <f t="shared" si="2"/>
        <v>4</v>
      </c>
    </row>
    <row r="30" spans="1:17" ht="24" customHeight="1">
      <c r="A30" s="196" t="s">
        <v>156</v>
      </c>
      <c r="B30" s="197"/>
      <c r="C30" s="126">
        <f>SUM(C24:C29)</f>
        <v>14</v>
      </c>
      <c r="D30" s="126">
        <f aca="true" t="shared" si="5" ref="D30:Q30">SUM(D24:D29)</f>
        <v>6</v>
      </c>
      <c r="E30" s="126">
        <f t="shared" si="5"/>
        <v>20</v>
      </c>
      <c r="F30" s="126">
        <f t="shared" si="5"/>
        <v>0</v>
      </c>
      <c r="G30" s="126">
        <f t="shared" si="5"/>
        <v>7</v>
      </c>
      <c r="H30" s="126">
        <f t="shared" si="5"/>
        <v>0</v>
      </c>
      <c r="I30" s="126">
        <f t="shared" si="5"/>
        <v>7</v>
      </c>
      <c r="J30" s="126">
        <f t="shared" si="5"/>
        <v>2</v>
      </c>
      <c r="K30" s="126">
        <f t="shared" si="5"/>
        <v>4</v>
      </c>
      <c r="L30" s="126">
        <f t="shared" si="5"/>
        <v>20</v>
      </c>
      <c r="M30" s="126">
        <f t="shared" si="5"/>
        <v>1</v>
      </c>
      <c r="N30" s="126">
        <f t="shared" si="5"/>
        <v>3</v>
      </c>
      <c r="O30" s="126">
        <f t="shared" si="5"/>
        <v>16</v>
      </c>
      <c r="P30" s="126">
        <f t="shared" si="5"/>
        <v>0</v>
      </c>
      <c r="Q30" s="126">
        <f t="shared" si="5"/>
        <v>20</v>
      </c>
    </row>
    <row r="31" spans="1:17" ht="24" customHeight="1">
      <c r="A31" s="200" t="s">
        <v>161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2"/>
    </row>
    <row r="32" spans="1:17" ht="24" customHeight="1">
      <c r="A32" s="4">
        <v>19</v>
      </c>
      <c r="B32" s="5" t="s">
        <v>185</v>
      </c>
      <c r="C32" s="122">
        <v>1</v>
      </c>
      <c r="D32" s="122">
        <v>1</v>
      </c>
      <c r="E32" s="12">
        <f t="shared" si="0"/>
        <v>2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0">
        <v>2</v>
      </c>
      <c r="L32" s="12">
        <f t="shared" si="1"/>
        <v>2</v>
      </c>
      <c r="M32" s="16">
        <v>0</v>
      </c>
      <c r="N32" s="10">
        <v>0</v>
      </c>
      <c r="O32" s="16">
        <v>1</v>
      </c>
      <c r="P32" s="16">
        <v>1</v>
      </c>
      <c r="Q32" s="12">
        <f t="shared" si="2"/>
        <v>2</v>
      </c>
    </row>
    <row r="33" spans="1:17" ht="24" customHeight="1">
      <c r="A33" s="4">
        <v>20</v>
      </c>
      <c r="B33" s="5" t="s">
        <v>166</v>
      </c>
      <c r="C33" s="122">
        <v>2</v>
      </c>
      <c r="D33" s="122">
        <v>0</v>
      </c>
      <c r="E33" s="12">
        <f t="shared" si="0"/>
        <v>2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0">
        <v>2</v>
      </c>
      <c r="L33" s="12">
        <f t="shared" si="1"/>
        <v>2</v>
      </c>
      <c r="M33" s="16">
        <v>0</v>
      </c>
      <c r="N33" s="10">
        <v>0</v>
      </c>
      <c r="O33" s="16">
        <v>0</v>
      </c>
      <c r="P33" s="16">
        <v>2</v>
      </c>
      <c r="Q33" s="12">
        <f t="shared" si="2"/>
        <v>2</v>
      </c>
    </row>
    <row r="34" spans="1:17" ht="24" customHeight="1">
      <c r="A34" s="4">
        <v>21</v>
      </c>
      <c r="B34" s="5" t="s">
        <v>171</v>
      </c>
      <c r="C34" s="122">
        <v>2</v>
      </c>
      <c r="D34" s="122">
        <v>1</v>
      </c>
      <c r="E34" s="12">
        <f t="shared" si="0"/>
        <v>3</v>
      </c>
      <c r="F34" s="19">
        <v>0</v>
      </c>
      <c r="G34" s="16">
        <v>0</v>
      </c>
      <c r="H34" s="10">
        <v>0</v>
      </c>
      <c r="I34" s="16">
        <v>2</v>
      </c>
      <c r="J34" s="16">
        <v>1</v>
      </c>
      <c r="K34" s="10"/>
      <c r="L34" s="12">
        <f t="shared" si="1"/>
        <v>3</v>
      </c>
      <c r="M34" s="16">
        <v>0</v>
      </c>
      <c r="N34" s="10">
        <v>0</v>
      </c>
      <c r="O34" s="16">
        <v>2</v>
      </c>
      <c r="P34" s="16">
        <v>1</v>
      </c>
      <c r="Q34" s="12">
        <f t="shared" si="2"/>
        <v>3</v>
      </c>
    </row>
    <row r="35" spans="1:17" ht="24" customHeight="1">
      <c r="A35" s="4">
        <v>22</v>
      </c>
      <c r="B35" s="5" t="s">
        <v>189</v>
      </c>
      <c r="C35" s="122">
        <v>3</v>
      </c>
      <c r="D35" s="122">
        <v>0</v>
      </c>
      <c r="E35" s="12">
        <f t="shared" si="0"/>
        <v>3</v>
      </c>
      <c r="F35" s="19">
        <v>0</v>
      </c>
      <c r="G35" s="16">
        <v>1</v>
      </c>
      <c r="H35" s="10">
        <v>0</v>
      </c>
      <c r="I35" s="16">
        <v>0</v>
      </c>
      <c r="J35" s="16">
        <v>0</v>
      </c>
      <c r="K35" s="10">
        <v>2</v>
      </c>
      <c r="L35" s="12">
        <f t="shared" si="1"/>
        <v>3</v>
      </c>
      <c r="M35" s="16">
        <v>0</v>
      </c>
      <c r="N35" s="10">
        <v>2</v>
      </c>
      <c r="O35" s="16">
        <v>0</v>
      </c>
      <c r="P35" s="16">
        <v>1</v>
      </c>
      <c r="Q35" s="12">
        <f t="shared" si="2"/>
        <v>3</v>
      </c>
    </row>
    <row r="36" spans="1:17" ht="24" customHeight="1">
      <c r="A36" s="4">
        <v>23</v>
      </c>
      <c r="B36" s="5" t="s">
        <v>157</v>
      </c>
      <c r="C36" s="123">
        <v>2</v>
      </c>
      <c r="D36" s="123">
        <v>2</v>
      </c>
      <c r="E36" s="12">
        <f t="shared" si="0"/>
        <v>4</v>
      </c>
      <c r="F36" s="19">
        <v>0</v>
      </c>
      <c r="G36" s="16">
        <v>0</v>
      </c>
      <c r="H36" s="10">
        <v>0</v>
      </c>
      <c r="I36" s="16">
        <v>3</v>
      </c>
      <c r="J36" s="16">
        <v>0</v>
      </c>
      <c r="K36" s="10">
        <v>1</v>
      </c>
      <c r="L36" s="12">
        <f t="shared" si="1"/>
        <v>4</v>
      </c>
      <c r="M36" s="16">
        <v>0</v>
      </c>
      <c r="N36" s="10">
        <v>2</v>
      </c>
      <c r="O36" s="16">
        <v>2</v>
      </c>
      <c r="P36" s="16">
        <v>0</v>
      </c>
      <c r="Q36" s="12">
        <f t="shared" si="2"/>
        <v>4</v>
      </c>
    </row>
    <row r="37" spans="1:17" ht="24" customHeight="1">
      <c r="A37" s="4">
        <v>24</v>
      </c>
      <c r="B37" s="5" t="s">
        <v>176</v>
      </c>
      <c r="C37" s="123">
        <v>2</v>
      </c>
      <c r="D37" s="123">
        <v>2</v>
      </c>
      <c r="E37" s="12">
        <f t="shared" si="0"/>
        <v>4</v>
      </c>
      <c r="F37" s="19">
        <v>0</v>
      </c>
      <c r="G37" s="16">
        <v>0</v>
      </c>
      <c r="H37" s="10">
        <v>0</v>
      </c>
      <c r="I37" s="16">
        <v>3</v>
      </c>
      <c r="J37" s="16">
        <v>0</v>
      </c>
      <c r="K37" s="10">
        <v>1</v>
      </c>
      <c r="L37" s="12">
        <f t="shared" si="1"/>
        <v>4</v>
      </c>
      <c r="M37" s="16">
        <v>0</v>
      </c>
      <c r="N37" s="10">
        <v>0</v>
      </c>
      <c r="O37" s="16">
        <v>2</v>
      </c>
      <c r="P37" s="16">
        <v>2</v>
      </c>
      <c r="Q37" s="12">
        <f t="shared" si="2"/>
        <v>4</v>
      </c>
    </row>
    <row r="38" spans="1:17" ht="24" customHeight="1">
      <c r="A38" s="226" t="s">
        <v>530</v>
      </c>
      <c r="B38" s="227"/>
      <c r="C38" s="127">
        <f>SUM(C32:C37)</f>
        <v>12</v>
      </c>
      <c r="D38" s="127">
        <f aca="true" t="shared" si="6" ref="D38:Q38">SUM(D32:D37)</f>
        <v>6</v>
      </c>
      <c r="E38" s="127">
        <f t="shared" si="6"/>
        <v>18</v>
      </c>
      <c r="F38" s="127">
        <f t="shared" si="6"/>
        <v>0</v>
      </c>
      <c r="G38" s="127">
        <f t="shared" si="6"/>
        <v>1</v>
      </c>
      <c r="H38" s="127">
        <f t="shared" si="6"/>
        <v>0</v>
      </c>
      <c r="I38" s="127">
        <f t="shared" si="6"/>
        <v>8</v>
      </c>
      <c r="J38" s="127">
        <f t="shared" si="6"/>
        <v>1</v>
      </c>
      <c r="K38" s="127">
        <f t="shared" si="6"/>
        <v>8</v>
      </c>
      <c r="L38" s="127">
        <f t="shared" si="6"/>
        <v>18</v>
      </c>
      <c r="M38" s="127">
        <f t="shared" si="6"/>
        <v>0</v>
      </c>
      <c r="N38" s="127">
        <f t="shared" si="6"/>
        <v>4</v>
      </c>
      <c r="O38" s="127">
        <f t="shared" si="6"/>
        <v>7</v>
      </c>
      <c r="P38" s="127">
        <f t="shared" si="6"/>
        <v>7</v>
      </c>
      <c r="Q38" s="127">
        <f t="shared" si="6"/>
        <v>18</v>
      </c>
    </row>
    <row r="39" spans="1:17" ht="24" customHeight="1">
      <c r="A39" s="200" t="s">
        <v>199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2"/>
    </row>
    <row r="40" spans="1:17" ht="24" customHeight="1">
      <c r="A40" s="4">
        <v>25</v>
      </c>
      <c r="B40" s="20" t="s">
        <v>211</v>
      </c>
      <c r="C40" s="21">
        <v>2</v>
      </c>
      <c r="D40" s="21">
        <v>1</v>
      </c>
      <c r="E40" s="137">
        <f t="shared" si="0"/>
        <v>3</v>
      </c>
      <c r="F40" s="140">
        <v>0</v>
      </c>
      <c r="G40" s="141">
        <v>0</v>
      </c>
      <c r="H40" s="15">
        <v>2</v>
      </c>
      <c r="I40" s="21">
        <v>1</v>
      </c>
      <c r="J40" s="21">
        <v>0</v>
      </c>
      <c r="K40" s="15">
        <v>0</v>
      </c>
      <c r="L40" s="137">
        <f t="shared" si="1"/>
        <v>3</v>
      </c>
      <c r="M40" s="21">
        <v>0</v>
      </c>
      <c r="N40" s="15">
        <v>3</v>
      </c>
      <c r="O40" s="21">
        <v>0</v>
      </c>
      <c r="P40" s="21">
        <v>0</v>
      </c>
      <c r="Q40" s="137">
        <f t="shared" si="2"/>
        <v>3</v>
      </c>
    </row>
    <row r="41" spans="1:17" ht="24" customHeight="1">
      <c r="A41" s="4">
        <v>26</v>
      </c>
      <c r="B41" s="5" t="s">
        <v>204</v>
      </c>
      <c r="C41" s="21">
        <v>3</v>
      </c>
      <c r="D41" s="21">
        <v>0</v>
      </c>
      <c r="E41" s="137">
        <f t="shared" si="0"/>
        <v>3</v>
      </c>
      <c r="F41" s="140">
        <v>0</v>
      </c>
      <c r="G41" s="141">
        <v>0</v>
      </c>
      <c r="H41" s="15">
        <v>0</v>
      </c>
      <c r="I41" s="21">
        <v>1</v>
      </c>
      <c r="J41" s="21">
        <v>1</v>
      </c>
      <c r="K41" s="15">
        <v>1</v>
      </c>
      <c r="L41" s="137">
        <f t="shared" si="1"/>
        <v>3</v>
      </c>
      <c r="M41" s="137">
        <v>0</v>
      </c>
      <c r="N41" s="15">
        <v>0</v>
      </c>
      <c r="O41" s="137">
        <v>2</v>
      </c>
      <c r="P41" s="137">
        <v>1</v>
      </c>
      <c r="Q41" s="137">
        <f t="shared" si="2"/>
        <v>3</v>
      </c>
    </row>
    <row r="42" spans="1:17" ht="24" customHeight="1">
      <c r="A42" s="4">
        <v>27</v>
      </c>
      <c r="B42" s="5" t="s">
        <v>196</v>
      </c>
      <c r="C42" s="17">
        <v>2</v>
      </c>
      <c r="D42" s="17">
        <v>2</v>
      </c>
      <c r="E42" s="137">
        <f t="shared" si="0"/>
        <v>4</v>
      </c>
      <c r="F42" s="140">
        <v>0</v>
      </c>
      <c r="G42" s="141">
        <v>0</v>
      </c>
      <c r="H42" s="15">
        <v>1</v>
      </c>
      <c r="I42" s="137">
        <v>1</v>
      </c>
      <c r="J42" s="137">
        <v>2</v>
      </c>
      <c r="K42" s="15">
        <v>0</v>
      </c>
      <c r="L42" s="137">
        <f t="shared" si="1"/>
        <v>4</v>
      </c>
      <c r="M42" s="137">
        <v>0</v>
      </c>
      <c r="N42" s="15">
        <v>0</v>
      </c>
      <c r="O42" s="137">
        <v>4</v>
      </c>
      <c r="P42" s="137">
        <v>0</v>
      </c>
      <c r="Q42" s="137">
        <f t="shared" si="2"/>
        <v>4</v>
      </c>
    </row>
    <row r="43" spans="1:17" ht="24" customHeight="1">
      <c r="A43" s="205" t="s">
        <v>531</v>
      </c>
      <c r="B43" s="206"/>
      <c r="C43" s="138">
        <f>SUM(C40:C42)</f>
        <v>7</v>
      </c>
      <c r="D43" s="138">
        <f aca="true" t="shared" si="7" ref="D43:Q43">SUM(D40:D42)</f>
        <v>3</v>
      </c>
      <c r="E43" s="138">
        <f t="shared" si="7"/>
        <v>10</v>
      </c>
      <c r="F43" s="138">
        <f t="shared" si="7"/>
        <v>0</v>
      </c>
      <c r="G43" s="138">
        <f t="shared" si="7"/>
        <v>0</v>
      </c>
      <c r="H43" s="138">
        <f t="shared" si="7"/>
        <v>3</v>
      </c>
      <c r="I43" s="138">
        <f t="shared" si="7"/>
        <v>3</v>
      </c>
      <c r="J43" s="138">
        <f t="shared" si="7"/>
        <v>3</v>
      </c>
      <c r="K43" s="138">
        <f t="shared" si="7"/>
        <v>1</v>
      </c>
      <c r="L43" s="138">
        <f t="shared" si="7"/>
        <v>10</v>
      </c>
      <c r="M43" s="138">
        <f t="shared" si="7"/>
        <v>0</v>
      </c>
      <c r="N43" s="138">
        <f t="shared" si="7"/>
        <v>3</v>
      </c>
      <c r="O43" s="138">
        <f t="shared" si="7"/>
        <v>6</v>
      </c>
      <c r="P43" s="138">
        <f t="shared" si="7"/>
        <v>1</v>
      </c>
      <c r="Q43" s="138">
        <f t="shared" si="7"/>
        <v>10</v>
      </c>
    </row>
    <row r="44" spans="1:17" ht="24" customHeight="1">
      <c r="A44" s="200" t="s">
        <v>282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2"/>
    </row>
    <row r="45" spans="1:17" ht="24" customHeight="1">
      <c r="A45" s="12">
        <v>28</v>
      </c>
      <c r="B45" s="5" t="s">
        <v>275</v>
      </c>
      <c r="C45" s="22">
        <v>3</v>
      </c>
      <c r="D45" s="22">
        <v>0</v>
      </c>
      <c r="E45" s="12">
        <f t="shared" si="0"/>
        <v>3</v>
      </c>
      <c r="F45" s="19">
        <v>0</v>
      </c>
      <c r="G45" s="19">
        <v>0</v>
      </c>
      <c r="H45" s="19">
        <v>0</v>
      </c>
      <c r="I45" s="22">
        <v>2</v>
      </c>
      <c r="J45" s="23">
        <v>1</v>
      </c>
      <c r="K45" s="10">
        <v>0</v>
      </c>
      <c r="L45" s="12">
        <f t="shared" si="1"/>
        <v>3</v>
      </c>
      <c r="M45" s="23">
        <v>0</v>
      </c>
      <c r="N45" s="10">
        <v>0</v>
      </c>
      <c r="O45" s="22">
        <v>3</v>
      </c>
      <c r="P45" s="23">
        <v>0</v>
      </c>
      <c r="Q45" s="12">
        <f t="shared" si="2"/>
        <v>3</v>
      </c>
    </row>
    <row r="46" spans="1:17" ht="24" customHeight="1">
      <c r="A46" s="12">
        <v>29</v>
      </c>
      <c r="B46" s="5" t="s">
        <v>276</v>
      </c>
      <c r="C46" s="22">
        <v>3</v>
      </c>
      <c r="D46" s="22">
        <v>0</v>
      </c>
      <c r="E46" s="12">
        <f t="shared" si="0"/>
        <v>3</v>
      </c>
      <c r="F46" s="19">
        <v>0</v>
      </c>
      <c r="G46" s="19">
        <v>0</v>
      </c>
      <c r="H46" s="19">
        <v>0</v>
      </c>
      <c r="I46" s="22">
        <v>1</v>
      </c>
      <c r="J46" s="23">
        <v>1</v>
      </c>
      <c r="K46" s="10">
        <v>1</v>
      </c>
      <c r="L46" s="12">
        <f t="shared" si="1"/>
        <v>3</v>
      </c>
      <c r="M46" s="23">
        <v>0</v>
      </c>
      <c r="N46" s="10">
        <v>2</v>
      </c>
      <c r="O46" s="23">
        <v>0</v>
      </c>
      <c r="P46" s="23">
        <v>1</v>
      </c>
      <c r="Q46" s="12">
        <f t="shared" si="2"/>
        <v>3</v>
      </c>
    </row>
    <row r="47" spans="1:17" ht="24" customHeight="1">
      <c r="A47" s="12">
        <v>30</v>
      </c>
      <c r="B47" s="5" t="s">
        <v>277</v>
      </c>
      <c r="C47" s="22">
        <v>4</v>
      </c>
      <c r="D47" s="22">
        <v>0</v>
      </c>
      <c r="E47" s="12">
        <f t="shared" si="0"/>
        <v>4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0">
        <v>4</v>
      </c>
      <c r="L47" s="12">
        <f t="shared" si="1"/>
        <v>4</v>
      </c>
      <c r="M47" s="23">
        <v>0</v>
      </c>
      <c r="N47" s="10">
        <v>0</v>
      </c>
      <c r="O47" s="23">
        <v>0</v>
      </c>
      <c r="P47" s="23">
        <v>4</v>
      </c>
      <c r="Q47" s="12">
        <f t="shared" si="2"/>
        <v>4</v>
      </c>
    </row>
    <row r="48" spans="1:17" ht="24" customHeight="1">
      <c r="A48" s="12">
        <v>31</v>
      </c>
      <c r="B48" s="5" t="s">
        <v>278</v>
      </c>
      <c r="C48" s="22">
        <v>1</v>
      </c>
      <c r="D48" s="22">
        <v>2</v>
      </c>
      <c r="E48" s="12">
        <f t="shared" si="0"/>
        <v>3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0">
        <v>3</v>
      </c>
      <c r="L48" s="12">
        <f t="shared" si="1"/>
        <v>3</v>
      </c>
      <c r="M48" s="23">
        <v>0</v>
      </c>
      <c r="N48" s="10">
        <v>0</v>
      </c>
      <c r="O48" s="23">
        <v>1</v>
      </c>
      <c r="P48" s="22">
        <v>2</v>
      </c>
      <c r="Q48" s="12">
        <f t="shared" si="2"/>
        <v>3</v>
      </c>
    </row>
    <row r="49" spans="1:17" ht="24" customHeight="1">
      <c r="A49" s="12">
        <v>32</v>
      </c>
      <c r="B49" s="5" t="s">
        <v>279</v>
      </c>
      <c r="C49" s="22">
        <v>5</v>
      </c>
      <c r="D49" s="22">
        <v>2</v>
      </c>
      <c r="E49" s="12">
        <f t="shared" si="0"/>
        <v>7</v>
      </c>
      <c r="F49" s="19">
        <v>0</v>
      </c>
      <c r="G49" s="19">
        <v>0</v>
      </c>
      <c r="H49" s="19">
        <v>0</v>
      </c>
      <c r="I49" s="22">
        <v>3</v>
      </c>
      <c r="J49" s="22">
        <v>0</v>
      </c>
      <c r="K49" s="10">
        <v>4</v>
      </c>
      <c r="L49" s="12">
        <f t="shared" si="1"/>
        <v>7</v>
      </c>
      <c r="M49" s="23">
        <v>0</v>
      </c>
      <c r="N49" s="10">
        <v>0</v>
      </c>
      <c r="O49" s="22">
        <v>0</v>
      </c>
      <c r="P49" s="22">
        <v>7</v>
      </c>
      <c r="Q49" s="12">
        <f t="shared" si="2"/>
        <v>7</v>
      </c>
    </row>
    <row r="50" spans="1:17" ht="24" customHeight="1">
      <c r="A50" s="12">
        <v>33</v>
      </c>
      <c r="B50" s="5" t="s">
        <v>280</v>
      </c>
      <c r="C50" s="22">
        <v>13</v>
      </c>
      <c r="D50" s="23">
        <v>0</v>
      </c>
      <c r="E50" s="12">
        <f t="shared" si="0"/>
        <v>13</v>
      </c>
      <c r="F50" s="19">
        <v>0</v>
      </c>
      <c r="G50" s="19">
        <v>0</v>
      </c>
      <c r="H50" s="19">
        <v>0</v>
      </c>
      <c r="I50" s="22">
        <v>0</v>
      </c>
      <c r="J50" s="23">
        <v>0</v>
      </c>
      <c r="K50" s="10">
        <v>13</v>
      </c>
      <c r="L50" s="12">
        <f t="shared" si="1"/>
        <v>13</v>
      </c>
      <c r="M50" s="23">
        <v>0</v>
      </c>
      <c r="N50" s="10">
        <v>0</v>
      </c>
      <c r="O50" s="22">
        <v>0</v>
      </c>
      <c r="P50" s="23">
        <v>13</v>
      </c>
      <c r="Q50" s="12">
        <f t="shared" si="2"/>
        <v>13</v>
      </c>
    </row>
    <row r="51" spans="1:17" ht="24" customHeight="1">
      <c r="A51" s="12">
        <v>34</v>
      </c>
      <c r="B51" s="16" t="s">
        <v>281</v>
      </c>
      <c r="C51" s="18">
        <v>5</v>
      </c>
      <c r="D51" s="18">
        <v>3</v>
      </c>
      <c r="E51" s="12">
        <f t="shared" si="0"/>
        <v>8</v>
      </c>
      <c r="F51" s="19">
        <v>0</v>
      </c>
      <c r="G51" s="18">
        <v>2</v>
      </c>
      <c r="H51" s="15">
        <v>0</v>
      </c>
      <c r="I51" s="18">
        <v>0</v>
      </c>
      <c r="J51" s="18">
        <v>0</v>
      </c>
      <c r="K51" s="10">
        <v>6</v>
      </c>
      <c r="L51" s="12">
        <f t="shared" si="1"/>
        <v>8</v>
      </c>
      <c r="M51" s="23">
        <v>0</v>
      </c>
      <c r="N51" s="10">
        <v>1</v>
      </c>
      <c r="O51" s="22">
        <v>0</v>
      </c>
      <c r="P51" s="18">
        <v>7</v>
      </c>
      <c r="Q51" s="12">
        <f t="shared" si="2"/>
        <v>8</v>
      </c>
    </row>
    <row r="52" spans="1:17" ht="24" customHeight="1">
      <c r="A52" s="196" t="s">
        <v>532</v>
      </c>
      <c r="B52" s="197"/>
      <c r="C52" s="132">
        <f>SUM(C45:C51)</f>
        <v>34</v>
      </c>
      <c r="D52" s="132">
        <f aca="true" t="shared" si="8" ref="D52:Q52">SUM(D45:D51)</f>
        <v>7</v>
      </c>
      <c r="E52" s="132">
        <f t="shared" si="8"/>
        <v>41</v>
      </c>
      <c r="F52" s="132">
        <f t="shared" si="8"/>
        <v>0</v>
      </c>
      <c r="G52" s="132">
        <f t="shared" si="8"/>
        <v>2</v>
      </c>
      <c r="H52" s="132">
        <f t="shared" si="8"/>
        <v>0</v>
      </c>
      <c r="I52" s="132">
        <f t="shared" si="8"/>
        <v>6</v>
      </c>
      <c r="J52" s="132">
        <f t="shared" si="8"/>
        <v>2</v>
      </c>
      <c r="K52" s="132">
        <f t="shared" si="8"/>
        <v>31</v>
      </c>
      <c r="L52" s="132">
        <f t="shared" si="8"/>
        <v>41</v>
      </c>
      <c r="M52" s="132">
        <f t="shared" si="8"/>
        <v>0</v>
      </c>
      <c r="N52" s="132">
        <f t="shared" si="8"/>
        <v>3</v>
      </c>
      <c r="O52" s="132">
        <f t="shared" si="8"/>
        <v>4</v>
      </c>
      <c r="P52" s="132">
        <f t="shared" si="8"/>
        <v>34</v>
      </c>
      <c r="Q52" s="132">
        <f t="shared" si="8"/>
        <v>41</v>
      </c>
    </row>
    <row r="53" spans="1:17" ht="24" customHeight="1">
      <c r="A53" s="191" t="s">
        <v>286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3"/>
    </row>
    <row r="54" spans="1:17" ht="24" customHeight="1">
      <c r="A54" s="12">
        <v>35</v>
      </c>
      <c r="B54" s="16" t="s">
        <v>314</v>
      </c>
      <c r="C54" s="12">
        <v>2</v>
      </c>
      <c r="D54" s="12">
        <v>1</v>
      </c>
      <c r="E54" s="12">
        <f t="shared" si="0"/>
        <v>3</v>
      </c>
      <c r="F54" s="19">
        <v>0</v>
      </c>
      <c r="G54" s="19">
        <v>0</v>
      </c>
      <c r="H54" s="19">
        <v>0</v>
      </c>
      <c r="I54" s="12">
        <v>1</v>
      </c>
      <c r="J54" s="12">
        <v>2</v>
      </c>
      <c r="K54" s="12">
        <v>0</v>
      </c>
      <c r="L54" s="12">
        <f t="shared" si="1"/>
        <v>3</v>
      </c>
      <c r="M54" s="12">
        <v>0</v>
      </c>
      <c r="N54" s="12">
        <v>0</v>
      </c>
      <c r="O54" s="12">
        <v>0</v>
      </c>
      <c r="P54" s="12">
        <v>3</v>
      </c>
      <c r="Q54" s="12">
        <f t="shared" si="2"/>
        <v>3</v>
      </c>
    </row>
    <row r="55" spans="1:17" ht="24" customHeight="1">
      <c r="A55" s="12">
        <v>36</v>
      </c>
      <c r="B55" s="34" t="s">
        <v>303</v>
      </c>
      <c r="C55" s="12">
        <v>2</v>
      </c>
      <c r="D55" s="12">
        <v>1</v>
      </c>
      <c r="E55" s="12">
        <f t="shared" si="0"/>
        <v>3</v>
      </c>
      <c r="F55" s="19">
        <v>0</v>
      </c>
      <c r="G55" s="19">
        <v>0</v>
      </c>
      <c r="H55" s="19">
        <v>0</v>
      </c>
      <c r="I55" s="12">
        <v>0</v>
      </c>
      <c r="J55" s="12">
        <v>0</v>
      </c>
      <c r="K55" s="12">
        <v>3</v>
      </c>
      <c r="L55" s="12">
        <f t="shared" si="1"/>
        <v>3</v>
      </c>
      <c r="M55" s="12">
        <v>0</v>
      </c>
      <c r="N55" s="12">
        <v>0</v>
      </c>
      <c r="O55" s="12">
        <v>3</v>
      </c>
      <c r="P55" s="12">
        <v>0</v>
      </c>
      <c r="Q55" s="12">
        <f t="shared" si="2"/>
        <v>3</v>
      </c>
    </row>
    <row r="56" spans="1:17" ht="24" customHeight="1">
      <c r="A56" s="12">
        <v>37</v>
      </c>
      <c r="B56" s="34" t="s">
        <v>283</v>
      </c>
      <c r="C56" s="12">
        <v>8</v>
      </c>
      <c r="D56" s="12">
        <v>0</v>
      </c>
      <c r="E56" s="12">
        <f t="shared" si="0"/>
        <v>8</v>
      </c>
      <c r="F56" s="19">
        <v>0</v>
      </c>
      <c r="G56" s="19">
        <v>0</v>
      </c>
      <c r="H56" s="19">
        <v>0</v>
      </c>
      <c r="I56" s="12">
        <v>1</v>
      </c>
      <c r="J56" s="12">
        <v>3</v>
      </c>
      <c r="K56" s="12">
        <v>4</v>
      </c>
      <c r="L56" s="12">
        <f t="shared" si="1"/>
        <v>8</v>
      </c>
      <c r="M56" s="12">
        <v>0</v>
      </c>
      <c r="N56" s="12">
        <v>0</v>
      </c>
      <c r="O56" s="12">
        <v>8</v>
      </c>
      <c r="P56" s="12">
        <v>0</v>
      </c>
      <c r="Q56" s="12">
        <f t="shared" si="2"/>
        <v>8</v>
      </c>
    </row>
    <row r="57" spans="1:17" ht="24" customHeight="1">
      <c r="A57" s="12">
        <v>38</v>
      </c>
      <c r="B57" s="35" t="s">
        <v>322</v>
      </c>
      <c r="C57" s="12">
        <v>6</v>
      </c>
      <c r="D57" s="12">
        <v>1</v>
      </c>
      <c r="E57" s="12">
        <f t="shared" si="0"/>
        <v>7</v>
      </c>
      <c r="F57" s="19">
        <v>0</v>
      </c>
      <c r="G57" s="19">
        <v>0</v>
      </c>
      <c r="H57" s="19">
        <v>0</v>
      </c>
      <c r="I57" s="12">
        <v>1</v>
      </c>
      <c r="J57" s="12">
        <v>4</v>
      </c>
      <c r="K57" s="12">
        <v>2</v>
      </c>
      <c r="L57" s="12">
        <f t="shared" si="1"/>
        <v>7</v>
      </c>
      <c r="M57" s="12">
        <v>0</v>
      </c>
      <c r="N57" s="12">
        <v>3</v>
      </c>
      <c r="O57" s="12">
        <v>4</v>
      </c>
      <c r="P57" s="12">
        <v>0</v>
      </c>
      <c r="Q57" s="12">
        <f t="shared" si="2"/>
        <v>7</v>
      </c>
    </row>
    <row r="58" spans="1:17" ht="24" customHeight="1">
      <c r="A58" s="196" t="s">
        <v>533</v>
      </c>
      <c r="B58" s="197"/>
      <c r="C58" s="125">
        <f>SUM(C54:C57)</f>
        <v>18</v>
      </c>
      <c r="D58" s="125">
        <f aca="true" t="shared" si="9" ref="D58:Q58">SUM(D54:D57)</f>
        <v>3</v>
      </c>
      <c r="E58" s="125">
        <f t="shared" si="9"/>
        <v>21</v>
      </c>
      <c r="F58" s="125">
        <f t="shared" si="9"/>
        <v>0</v>
      </c>
      <c r="G58" s="125">
        <f t="shared" si="9"/>
        <v>0</v>
      </c>
      <c r="H58" s="125">
        <f t="shared" si="9"/>
        <v>0</v>
      </c>
      <c r="I58" s="125">
        <f t="shared" si="9"/>
        <v>3</v>
      </c>
      <c r="J58" s="125">
        <f t="shared" si="9"/>
        <v>9</v>
      </c>
      <c r="K58" s="125">
        <f t="shared" si="9"/>
        <v>9</v>
      </c>
      <c r="L58" s="125">
        <f t="shared" si="9"/>
        <v>21</v>
      </c>
      <c r="M58" s="125">
        <f t="shared" si="9"/>
        <v>0</v>
      </c>
      <c r="N58" s="125">
        <f t="shared" si="9"/>
        <v>3</v>
      </c>
      <c r="O58" s="125">
        <f t="shared" si="9"/>
        <v>15</v>
      </c>
      <c r="P58" s="125">
        <f t="shared" si="9"/>
        <v>3</v>
      </c>
      <c r="Q58" s="125">
        <f t="shared" si="9"/>
        <v>21</v>
      </c>
    </row>
    <row r="59" spans="1:17" ht="24" customHeight="1">
      <c r="A59" s="207" t="s">
        <v>338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9"/>
    </row>
    <row r="60" spans="1:17" ht="24" customHeight="1">
      <c r="A60" s="12">
        <v>39</v>
      </c>
      <c r="B60" s="16" t="s">
        <v>345</v>
      </c>
      <c r="C60" s="16">
        <v>2</v>
      </c>
      <c r="D60" s="16">
        <v>0</v>
      </c>
      <c r="E60" s="12">
        <f t="shared" si="0"/>
        <v>2</v>
      </c>
      <c r="F60" s="19">
        <v>0</v>
      </c>
      <c r="G60" s="16">
        <v>0</v>
      </c>
      <c r="H60" s="12">
        <v>0</v>
      </c>
      <c r="I60" s="16">
        <v>1</v>
      </c>
      <c r="J60" s="16">
        <v>0</v>
      </c>
      <c r="K60" s="12">
        <v>1</v>
      </c>
      <c r="L60" s="12">
        <f t="shared" si="1"/>
        <v>2</v>
      </c>
      <c r="M60" s="16">
        <v>0</v>
      </c>
      <c r="N60" s="12">
        <v>0</v>
      </c>
      <c r="O60" s="16">
        <v>2</v>
      </c>
      <c r="P60" s="16">
        <v>0</v>
      </c>
      <c r="Q60" s="12">
        <f t="shared" si="2"/>
        <v>2</v>
      </c>
    </row>
    <row r="61" spans="1:17" ht="24" customHeight="1">
      <c r="A61" s="12">
        <v>40</v>
      </c>
      <c r="B61" s="16" t="s">
        <v>359</v>
      </c>
      <c r="C61" s="16">
        <v>3</v>
      </c>
      <c r="D61" s="16">
        <v>1</v>
      </c>
      <c r="E61" s="12">
        <f t="shared" si="0"/>
        <v>4</v>
      </c>
      <c r="F61" s="19">
        <v>0</v>
      </c>
      <c r="G61" s="16">
        <v>0</v>
      </c>
      <c r="H61" s="12">
        <v>0</v>
      </c>
      <c r="I61" s="16">
        <v>2</v>
      </c>
      <c r="J61" s="16">
        <v>0</v>
      </c>
      <c r="K61" s="12">
        <v>2</v>
      </c>
      <c r="L61" s="12">
        <f t="shared" si="1"/>
        <v>4</v>
      </c>
      <c r="M61" s="16">
        <v>0</v>
      </c>
      <c r="N61" s="12">
        <v>0</v>
      </c>
      <c r="O61" s="16">
        <v>1</v>
      </c>
      <c r="P61" s="16">
        <v>3</v>
      </c>
      <c r="Q61" s="12">
        <f t="shared" si="2"/>
        <v>4</v>
      </c>
    </row>
    <row r="62" spans="1:17" ht="24" customHeight="1">
      <c r="A62" s="12">
        <v>41</v>
      </c>
      <c r="B62" s="16" t="s">
        <v>280</v>
      </c>
      <c r="C62" s="16">
        <v>2</v>
      </c>
      <c r="D62" s="16">
        <v>1</v>
      </c>
      <c r="E62" s="12">
        <f t="shared" si="0"/>
        <v>3</v>
      </c>
      <c r="F62" s="19">
        <v>0</v>
      </c>
      <c r="G62" s="16">
        <v>0</v>
      </c>
      <c r="H62" s="12">
        <v>0</v>
      </c>
      <c r="I62" s="16">
        <v>0</v>
      </c>
      <c r="J62" s="16">
        <v>1</v>
      </c>
      <c r="K62" s="12">
        <v>2</v>
      </c>
      <c r="L62" s="12">
        <f t="shared" si="1"/>
        <v>3</v>
      </c>
      <c r="M62" s="16">
        <v>0</v>
      </c>
      <c r="N62" s="12">
        <v>0</v>
      </c>
      <c r="O62" s="16">
        <v>3</v>
      </c>
      <c r="P62" s="16">
        <v>0</v>
      </c>
      <c r="Q62" s="12">
        <f t="shared" si="2"/>
        <v>3</v>
      </c>
    </row>
    <row r="63" spans="1:17" ht="24" customHeight="1">
      <c r="A63" s="12">
        <v>42</v>
      </c>
      <c r="B63" s="16" t="s">
        <v>367</v>
      </c>
      <c r="C63" s="16">
        <v>3</v>
      </c>
      <c r="D63" s="16">
        <v>2</v>
      </c>
      <c r="E63" s="12">
        <f t="shared" si="0"/>
        <v>5</v>
      </c>
      <c r="F63" s="19">
        <v>0</v>
      </c>
      <c r="G63" s="16">
        <v>0</v>
      </c>
      <c r="H63" s="12">
        <v>0</v>
      </c>
      <c r="I63" s="16">
        <v>4</v>
      </c>
      <c r="J63" s="16">
        <v>1</v>
      </c>
      <c r="K63" s="12">
        <v>0</v>
      </c>
      <c r="L63" s="12">
        <f t="shared" si="1"/>
        <v>5</v>
      </c>
      <c r="M63" s="16">
        <v>0</v>
      </c>
      <c r="N63" s="12">
        <v>0</v>
      </c>
      <c r="O63" s="16">
        <v>3</v>
      </c>
      <c r="P63" s="16">
        <v>2</v>
      </c>
      <c r="Q63" s="12">
        <f t="shared" si="2"/>
        <v>5</v>
      </c>
    </row>
    <row r="64" spans="1:17" ht="24" customHeight="1">
      <c r="A64" s="196" t="s">
        <v>534</v>
      </c>
      <c r="B64" s="197"/>
      <c r="C64" s="126">
        <f aca="true" t="shared" si="10" ref="C64:Q64">SUM(C60:C63)</f>
        <v>10</v>
      </c>
      <c r="D64" s="126">
        <f t="shared" si="10"/>
        <v>4</v>
      </c>
      <c r="E64" s="126">
        <f t="shared" si="10"/>
        <v>14</v>
      </c>
      <c r="F64" s="126">
        <f t="shared" si="10"/>
        <v>0</v>
      </c>
      <c r="G64" s="126">
        <f t="shared" si="10"/>
        <v>0</v>
      </c>
      <c r="H64" s="126">
        <f t="shared" si="10"/>
        <v>0</v>
      </c>
      <c r="I64" s="126">
        <f t="shared" si="10"/>
        <v>7</v>
      </c>
      <c r="J64" s="126">
        <f t="shared" si="10"/>
        <v>2</v>
      </c>
      <c r="K64" s="126">
        <f t="shared" si="10"/>
        <v>5</v>
      </c>
      <c r="L64" s="126">
        <f t="shared" si="10"/>
        <v>14</v>
      </c>
      <c r="M64" s="126">
        <f t="shared" si="10"/>
        <v>0</v>
      </c>
      <c r="N64" s="126">
        <f t="shared" si="10"/>
        <v>0</v>
      </c>
      <c r="O64" s="126">
        <f t="shared" si="10"/>
        <v>9</v>
      </c>
      <c r="P64" s="126">
        <f t="shared" si="10"/>
        <v>5</v>
      </c>
      <c r="Q64" s="126">
        <f t="shared" si="10"/>
        <v>14</v>
      </c>
    </row>
    <row r="65" spans="1:17" ht="24" customHeight="1">
      <c r="A65" s="210" t="s">
        <v>372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2"/>
    </row>
    <row r="66" spans="1:17" ht="24" customHeight="1">
      <c r="A66" s="118">
        <v>43</v>
      </c>
      <c r="B66" s="119" t="s">
        <v>404</v>
      </c>
      <c r="C66" s="120">
        <v>3</v>
      </c>
      <c r="D66" s="120">
        <v>0</v>
      </c>
      <c r="E66" s="12">
        <f t="shared" si="0"/>
        <v>3</v>
      </c>
      <c r="F66" s="19">
        <v>0</v>
      </c>
      <c r="G66" s="120">
        <v>0</v>
      </c>
      <c r="H66" s="3">
        <v>0</v>
      </c>
      <c r="I66" s="120">
        <v>1</v>
      </c>
      <c r="J66" s="120">
        <v>0</v>
      </c>
      <c r="K66" s="3">
        <v>2</v>
      </c>
      <c r="L66" s="12">
        <f t="shared" si="1"/>
        <v>3</v>
      </c>
      <c r="M66" s="120">
        <v>0</v>
      </c>
      <c r="N66" s="3">
        <v>2</v>
      </c>
      <c r="O66" s="120">
        <v>0</v>
      </c>
      <c r="P66" s="120">
        <v>1</v>
      </c>
      <c r="Q66" s="12">
        <f t="shared" si="2"/>
        <v>3</v>
      </c>
    </row>
    <row r="67" spans="1:17" ht="24" customHeight="1">
      <c r="A67" s="118">
        <v>44</v>
      </c>
      <c r="B67" s="119" t="s">
        <v>368</v>
      </c>
      <c r="C67" s="120">
        <v>3</v>
      </c>
      <c r="D67" s="120">
        <v>0</v>
      </c>
      <c r="E67" s="12">
        <f t="shared" si="0"/>
        <v>3</v>
      </c>
      <c r="F67" s="19">
        <v>0</v>
      </c>
      <c r="G67" s="120">
        <v>0</v>
      </c>
      <c r="H67" s="3">
        <v>0</v>
      </c>
      <c r="I67" s="120">
        <v>0</v>
      </c>
      <c r="J67" s="120">
        <v>2</v>
      </c>
      <c r="K67" s="3">
        <v>1</v>
      </c>
      <c r="L67" s="12">
        <f t="shared" si="1"/>
        <v>3</v>
      </c>
      <c r="M67" s="120">
        <v>0</v>
      </c>
      <c r="N67" s="3">
        <v>1</v>
      </c>
      <c r="O67" s="120">
        <v>1</v>
      </c>
      <c r="P67" s="120">
        <v>1</v>
      </c>
      <c r="Q67" s="12">
        <f t="shared" si="2"/>
        <v>3</v>
      </c>
    </row>
    <row r="68" spans="1:17" ht="24" customHeight="1">
      <c r="A68" s="118">
        <v>45</v>
      </c>
      <c r="B68" s="119" t="s">
        <v>395</v>
      </c>
      <c r="C68" s="120">
        <v>3</v>
      </c>
      <c r="D68" s="120">
        <v>2</v>
      </c>
      <c r="E68" s="12">
        <f t="shared" si="0"/>
        <v>5</v>
      </c>
      <c r="F68" s="19">
        <v>0</v>
      </c>
      <c r="G68" s="120">
        <v>0</v>
      </c>
      <c r="H68" s="3">
        <v>0</v>
      </c>
      <c r="I68" s="120">
        <v>0</v>
      </c>
      <c r="J68" s="120">
        <v>1</v>
      </c>
      <c r="K68" s="3">
        <v>4</v>
      </c>
      <c r="L68" s="12">
        <f t="shared" si="1"/>
        <v>5</v>
      </c>
      <c r="M68" s="120">
        <v>0</v>
      </c>
      <c r="N68" s="3">
        <v>1</v>
      </c>
      <c r="O68" s="120">
        <v>0</v>
      </c>
      <c r="P68" s="120">
        <v>4</v>
      </c>
      <c r="Q68" s="12">
        <f t="shared" si="2"/>
        <v>5</v>
      </c>
    </row>
    <row r="69" spans="1:17" ht="24" customHeight="1">
      <c r="A69" s="118">
        <v>46</v>
      </c>
      <c r="B69" s="119" t="s">
        <v>377</v>
      </c>
      <c r="C69" s="120">
        <v>3</v>
      </c>
      <c r="D69" s="120">
        <v>2</v>
      </c>
      <c r="E69" s="12">
        <f t="shared" si="0"/>
        <v>5</v>
      </c>
      <c r="F69" s="19">
        <v>0</v>
      </c>
      <c r="G69" s="120">
        <v>1</v>
      </c>
      <c r="H69" s="3">
        <v>0</v>
      </c>
      <c r="I69" s="120">
        <v>3</v>
      </c>
      <c r="J69" s="120">
        <v>0</v>
      </c>
      <c r="K69" s="3">
        <v>1</v>
      </c>
      <c r="L69" s="12">
        <f t="shared" si="1"/>
        <v>5</v>
      </c>
      <c r="M69" s="120">
        <v>0</v>
      </c>
      <c r="N69" s="3">
        <v>1</v>
      </c>
      <c r="O69" s="120">
        <v>3</v>
      </c>
      <c r="P69" s="120">
        <v>1</v>
      </c>
      <c r="Q69" s="12">
        <f t="shared" si="2"/>
        <v>5</v>
      </c>
    </row>
    <row r="70" spans="1:17" ht="24" customHeight="1">
      <c r="A70" s="118">
        <v>47</v>
      </c>
      <c r="B70" s="119" t="s">
        <v>386</v>
      </c>
      <c r="C70" s="120">
        <v>3</v>
      </c>
      <c r="D70" s="120">
        <v>1</v>
      </c>
      <c r="E70" s="12">
        <f t="shared" si="0"/>
        <v>4</v>
      </c>
      <c r="F70" s="19">
        <v>0</v>
      </c>
      <c r="G70" s="120">
        <v>0</v>
      </c>
      <c r="H70" s="3">
        <v>0</v>
      </c>
      <c r="I70" s="120">
        <v>0</v>
      </c>
      <c r="J70" s="120">
        <v>2</v>
      </c>
      <c r="K70" s="3">
        <v>2</v>
      </c>
      <c r="L70" s="12">
        <f t="shared" si="1"/>
        <v>4</v>
      </c>
      <c r="M70" s="120">
        <v>2</v>
      </c>
      <c r="N70" s="3">
        <v>0</v>
      </c>
      <c r="O70" s="120">
        <v>1</v>
      </c>
      <c r="P70" s="120">
        <v>1</v>
      </c>
      <c r="Q70" s="12">
        <f t="shared" si="2"/>
        <v>4</v>
      </c>
    </row>
    <row r="71" spans="1:17" ht="24" customHeight="1">
      <c r="A71" s="205" t="s">
        <v>535</v>
      </c>
      <c r="B71" s="206"/>
      <c r="C71" s="129">
        <f>SUM(C66:C70)</f>
        <v>15</v>
      </c>
      <c r="D71" s="129">
        <f aca="true" t="shared" si="11" ref="D71:Q71">SUM(D66:D70)</f>
        <v>5</v>
      </c>
      <c r="E71" s="129">
        <f t="shared" si="11"/>
        <v>20</v>
      </c>
      <c r="F71" s="129">
        <f t="shared" si="11"/>
        <v>0</v>
      </c>
      <c r="G71" s="129">
        <f t="shared" si="11"/>
        <v>1</v>
      </c>
      <c r="H71" s="129">
        <f t="shared" si="11"/>
        <v>0</v>
      </c>
      <c r="I71" s="129">
        <f t="shared" si="11"/>
        <v>4</v>
      </c>
      <c r="J71" s="129">
        <f t="shared" si="11"/>
        <v>5</v>
      </c>
      <c r="K71" s="129">
        <f t="shared" si="11"/>
        <v>10</v>
      </c>
      <c r="L71" s="129">
        <f t="shared" si="11"/>
        <v>20</v>
      </c>
      <c r="M71" s="129">
        <f t="shared" si="11"/>
        <v>2</v>
      </c>
      <c r="N71" s="129">
        <f t="shared" si="11"/>
        <v>5</v>
      </c>
      <c r="O71" s="129">
        <f t="shared" si="11"/>
        <v>5</v>
      </c>
      <c r="P71" s="129">
        <f t="shared" si="11"/>
        <v>8</v>
      </c>
      <c r="Q71" s="129">
        <f t="shared" si="11"/>
        <v>20</v>
      </c>
    </row>
    <row r="72" spans="1:17" ht="24" customHeight="1">
      <c r="A72" s="210" t="s">
        <v>415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2"/>
    </row>
    <row r="73" spans="1:17" ht="24" customHeight="1">
      <c r="A73" s="6">
        <v>48</v>
      </c>
      <c r="B73" s="7" t="s">
        <v>469</v>
      </c>
      <c r="C73" s="17">
        <v>2</v>
      </c>
      <c r="D73" s="17">
        <v>2</v>
      </c>
      <c r="E73" s="12">
        <f aca="true" t="shared" si="12" ref="E73:E88">SUM(C73:D73)</f>
        <v>4</v>
      </c>
      <c r="F73" s="19">
        <v>0</v>
      </c>
      <c r="G73" s="12">
        <v>0</v>
      </c>
      <c r="H73" s="12">
        <v>0</v>
      </c>
      <c r="I73" s="12">
        <v>4</v>
      </c>
      <c r="J73" s="12">
        <v>0</v>
      </c>
      <c r="K73" s="12">
        <v>0</v>
      </c>
      <c r="L73" s="12">
        <f aca="true" t="shared" si="13" ref="L73:L88">SUM(F73:K73)</f>
        <v>4</v>
      </c>
      <c r="M73" s="12">
        <v>0</v>
      </c>
      <c r="N73" s="12">
        <v>0</v>
      </c>
      <c r="O73" s="12">
        <v>1</v>
      </c>
      <c r="P73" s="12">
        <v>3</v>
      </c>
      <c r="Q73" s="12">
        <f aca="true" t="shared" si="14" ref="Q73:Q88">SUM(M73:P73)</f>
        <v>4</v>
      </c>
    </row>
    <row r="74" spans="1:17" ht="24" customHeight="1">
      <c r="A74" s="6">
        <v>49</v>
      </c>
      <c r="B74" s="7" t="s">
        <v>411</v>
      </c>
      <c r="C74" s="17">
        <v>3</v>
      </c>
      <c r="D74" s="17">
        <v>1</v>
      </c>
      <c r="E74" s="12">
        <f t="shared" si="12"/>
        <v>4</v>
      </c>
      <c r="F74" s="12">
        <v>1</v>
      </c>
      <c r="G74" s="12">
        <v>1</v>
      </c>
      <c r="H74" s="12">
        <v>0</v>
      </c>
      <c r="I74" s="12">
        <v>1</v>
      </c>
      <c r="J74" s="12">
        <v>1</v>
      </c>
      <c r="K74" s="12">
        <v>0</v>
      </c>
      <c r="L74" s="12">
        <f t="shared" si="13"/>
        <v>4</v>
      </c>
      <c r="M74" s="12">
        <v>0</v>
      </c>
      <c r="N74" s="12">
        <v>0</v>
      </c>
      <c r="O74" s="12">
        <v>4</v>
      </c>
      <c r="P74" s="12">
        <v>0</v>
      </c>
      <c r="Q74" s="12">
        <f t="shared" si="14"/>
        <v>4</v>
      </c>
    </row>
    <row r="75" spans="1:17" ht="24" customHeight="1">
      <c r="A75" s="6">
        <v>50</v>
      </c>
      <c r="B75" s="7" t="s">
        <v>424</v>
      </c>
      <c r="C75" s="17">
        <v>4</v>
      </c>
      <c r="D75" s="17">
        <v>0</v>
      </c>
      <c r="E75" s="12">
        <f t="shared" si="12"/>
        <v>4</v>
      </c>
      <c r="F75" s="3">
        <v>0</v>
      </c>
      <c r="G75" s="3">
        <v>0</v>
      </c>
      <c r="H75" s="12">
        <v>0</v>
      </c>
      <c r="I75" s="3">
        <v>3</v>
      </c>
      <c r="J75" s="3">
        <v>0</v>
      </c>
      <c r="K75" s="12">
        <v>1</v>
      </c>
      <c r="L75" s="12">
        <f t="shared" si="13"/>
        <v>4</v>
      </c>
      <c r="M75" s="12">
        <v>0</v>
      </c>
      <c r="N75" s="12">
        <v>1</v>
      </c>
      <c r="O75" s="3">
        <v>1</v>
      </c>
      <c r="P75" s="3">
        <v>2</v>
      </c>
      <c r="Q75" s="12">
        <f t="shared" si="14"/>
        <v>4</v>
      </c>
    </row>
    <row r="76" spans="1:17" ht="24" customHeight="1">
      <c r="A76" s="6">
        <v>51</v>
      </c>
      <c r="B76" s="7" t="s">
        <v>441</v>
      </c>
      <c r="C76" s="24">
        <v>3</v>
      </c>
      <c r="D76" s="24">
        <v>0</v>
      </c>
      <c r="E76" s="12">
        <f t="shared" si="12"/>
        <v>3</v>
      </c>
      <c r="F76" s="3">
        <v>0</v>
      </c>
      <c r="G76" s="25">
        <v>0</v>
      </c>
      <c r="H76" s="12">
        <v>0</v>
      </c>
      <c r="I76" s="25">
        <v>1</v>
      </c>
      <c r="J76" s="25">
        <v>0</v>
      </c>
      <c r="K76" s="12">
        <v>2</v>
      </c>
      <c r="L76" s="12">
        <f t="shared" si="13"/>
        <v>3</v>
      </c>
      <c r="M76" s="12">
        <v>0</v>
      </c>
      <c r="N76" s="12">
        <v>0</v>
      </c>
      <c r="O76" s="25">
        <v>0</v>
      </c>
      <c r="P76" s="25">
        <v>2</v>
      </c>
      <c r="Q76" s="12">
        <f t="shared" si="14"/>
        <v>2</v>
      </c>
    </row>
    <row r="77" spans="1:17" ht="24" customHeight="1">
      <c r="A77" s="213" t="s">
        <v>536</v>
      </c>
      <c r="B77" s="214"/>
      <c r="C77" s="130">
        <f>SUM(C73:C76)</f>
        <v>12</v>
      </c>
      <c r="D77" s="130">
        <f aca="true" t="shared" si="15" ref="D77:P77">SUM(D73:D76)</f>
        <v>3</v>
      </c>
      <c r="E77" s="130">
        <f t="shared" si="15"/>
        <v>15</v>
      </c>
      <c r="F77" s="130">
        <f t="shared" si="15"/>
        <v>1</v>
      </c>
      <c r="G77" s="130">
        <f t="shared" si="15"/>
        <v>1</v>
      </c>
      <c r="H77" s="130">
        <f t="shared" si="15"/>
        <v>0</v>
      </c>
      <c r="I77" s="130">
        <f t="shared" si="15"/>
        <v>9</v>
      </c>
      <c r="J77" s="130">
        <f t="shared" si="15"/>
        <v>1</v>
      </c>
      <c r="K77" s="130">
        <f t="shared" si="15"/>
        <v>3</v>
      </c>
      <c r="L77" s="130">
        <f t="shared" si="15"/>
        <v>15</v>
      </c>
      <c r="M77" s="130">
        <f t="shared" si="15"/>
        <v>0</v>
      </c>
      <c r="N77" s="130">
        <f t="shared" si="15"/>
        <v>1</v>
      </c>
      <c r="O77" s="130">
        <f t="shared" si="15"/>
        <v>6</v>
      </c>
      <c r="P77" s="130">
        <f t="shared" si="15"/>
        <v>7</v>
      </c>
      <c r="Q77" s="130">
        <f>SUM(Q73:Q76)</f>
        <v>14</v>
      </c>
    </row>
    <row r="78" spans="1:17" ht="24" customHeight="1">
      <c r="A78" s="200" t="s">
        <v>482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2"/>
    </row>
    <row r="79" spans="1:17" ht="24" customHeight="1">
      <c r="A79" s="12">
        <v>52</v>
      </c>
      <c r="B79" s="16" t="s">
        <v>485</v>
      </c>
      <c r="C79" s="19">
        <v>2</v>
      </c>
      <c r="D79" s="19"/>
      <c r="E79" s="12">
        <f t="shared" si="12"/>
        <v>2</v>
      </c>
      <c r="F79" s="3">
        <v>0</v>
      </c>
      <c r="G79" s="19">
        <v>0</v>
      </c>
      <c r="H79" s="12">
        <v>0</v>
      </c>
      <c r="I79" s="19">
        <v>1</v>
      </c>
      <c r="J79" s="19">
        <v>0</v>
      </c>
      <c r="K79" s="12">
        <v>1</v>
      </c>
      <c r="L79" s="12">
        <f t="shared" si="13"/>
        <v>2</v>
      </c>
      <c r="M79" s="19">
        <v>0</v>
      </c>
      <c r="N79" s="12">
        <v>0</v>
      </c>
      <c r="O79" s="19">
        <v>1</v>
      </c>
      <c r="P79" s="19">
        <v>1</v>
      </c>
      <c r="Q79" s="12">
        <f t="shared" si="14"/>
        <v>2</v>
      </c>
    </row>
    <row r="80" spans="1:17" ht="24" customHeight="1">
      <c r="A80" s="196" t="s">
        <v>537</v>
      </c>
      <c r="B80" s="197"/>
      <c r="C80" s="126">
        <f>SUM(C79)</f>
        <v>2</v>
      </c>
      <c r="D80" s="126">
        <f aca="true" t="shared" si="16" ref="D80:Q80">SUM(D79)</f>
        <v>0</v>
      </c>
      <c r="E80" s="126">
        <f t="shared" si="16"/>
        <v>2</v>
      </c>
      <c r="F80" s="126">
        <f t="shared" si="16"/>
        <v>0</v>
      </c>
      <c r="G80" s="126">
        <f t="shared" si="16"/>
        <v>0</v>
      </c>
      <c r="H80" s="126">
        <f t="shared" si="16"/>
        <v>0</v>
      </c>
      <c r="I80" s="126">
        <f t="shared" si="16"/>
        <v>1</v>
      </c>
      <c r="J80" s="126">
        <f t="shared" si="16"/>
        <v>0</v>
      </c>
      <c r="K80" s="126">
        <f t="shared" si="16"/>
        <v>1</v>
      </c>
      <c r="L80" s="126">
        <f t="shared" si="16"/>
        <v>2</v>
      </c>
      <c r="M80" s="126">
        <f t="shared" si="16"/>
        <v>0</v>
      </c>
      <c r="N80" s="126">
        <f t="shared" si="16"/>
        <v>0</v>
      </c>
      <c r="O80" s="126">
        <f t="shared" si="16"/>
        <v>1</v>
      </c>
      <c r="P80" s="126">
        <f t="shared" si="16"/>
        <v>1</v>
      </c>
      <c r="Q80" s="126">
        <f t="shared" si="16"/>
        <v>2</v>
      </c>
    </row>
    <row r="81" spans="1:17" ht="24" customHeight="1">
      <c r="A81" s="200" t="s">
        <v>490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2"/>
    </row>
    <row r="82" spans="1:17" ht="24" customHeight="1">
      <c r="A82" s="4">
        <v>53</v>
      </c>
      <c r="B82" s="20" t="s">
        <v>486</v>
      </c>
      <c r="C82" s="3">
        <v>1</v>
      </c>
      <c r="D82" s="3">
        <v>1</v>
      </c>
      <c r="E82" s="12">
        <f t="shared" si="12"/>
        <v>2</v>
      </c>
      <c r="F82" s="3">
        <v>0</v>
      </c>
      <c r="G82" s="3">
        <v>0</v>
      </c>
      <c r="H82" s="3">
        <v>0</v>
      </c>
      <c r="I82" s="3">
        <v>2</v>
      </c>
      <c r="J82" s="3">
        <v>0</v>
      </c>
      <c r="K82" s="3">
        <v>0</v>
      </c>
      <c r="L82" s="12">
        <f t="shared" si="13"/>
        <v>2</v>
      </c>
      <c r="M82" s="3">
        <v>0</v>
      </c>
      <c r="N82" s="3">
        <v>0</v>
      </c>
      <c r="O82" s="3">
        <v>0</v>
      </c>
      <c r="P82" s="3">
        <v>2</v>
      </c>
      <c r="Q82" s="12">
        <f t="shared" si="14"/>
        <v>2</v>
      </c>
    </row>
    <row r="83" spans="1:17" ht="24" customHeight="1">
      <c r="A83" s="4">
        <v>54</v>
      </c>
      <c r="B83" s="20" t="s">
        <v>494</v>
      </c>
      <c r="C83" s="3">
        <v>1</v>
      </c>
      <c r="D83" s="12">
        <f>SUM(B83:C83)</f>
        <v>1</v>
      </c>
      <c r="E83" s="12">
        <f t="shared" si="12"/>
        <v>2</v>
      </c>
      <c r="F83" s="3">
        <v>0</v>
      </c>
      <c r="G83" s="3">
        <v>0</v>
      </c>
      <c r="H83" s="3">
        <v>0</v>
      </c>
      <c r="I83" s="3">
        <v>1</v>
      </c>
      <c r="J83" s="3">
        <v>0</v>
      </c>
      <c r="K83" s="3">
        <v>1</v>
      </c>
      <c r="L83" s="12">
        <f t="shared" si="13"/>
        <v>2</v>
      </c>
      <c r="M83" s="21">
        <v>0</v>
      </c>
      <c r="N83" s="21">
        <v>0</v>
      </c>
      <c r="O83" s="21">
        <v>1</v>
      </c>
      <c r="P83" s="21">
        <v>1</v>
      </c>
      <c r="Q83" s="12">
        <f t="shared" si="14"/>
        <v>2</v>
      </c>
    </row>
    <row r="84" spans="1:17" ht="24" customHeight="1">
      <c r="A84" s="4">
        <v>55</v>
      </c>
      <c r="B84" s="20" t="s">
        <v>499</v>
      </c>
      <c r="C84" s="3">
        <v>4</v>
      </c>
      <c r="D84" s="12">
        <v>0</v>
      </c>
      <c r="E84" s="12">
        <f t="shared" si="12"/>
        <v>4</v>
      </c>
      <c r="F84" s="3">
        <v>0</v>
      </c>
      <c r="G84" s="3">
        <v>0</v>
      </c>
      <c r="H84" s="3">
        <v>0</v>
      </c>
      <c r="I84" s="3">
        <v>1</v>
      </c>
      <c r="J84" s="3">
        <v>1</v>
      </c>
      <c r="K84" s="3">
        <v>2</v>
      </c>
      <c r="L84" s="12">
        <f t="shared" si="13"/>
        <v>4</v>
      </c>
      <c r="M84" s="3">
        <v>0</v>
      </c>
      <c r="N84" s="3">
        <v>0</v>
      </c>
      <c r="O84" s="3">
        <v>1</v>
      </c>
      <c r="P84" s="3">
        <v>3</v>
      </c>
      <c r="Q84" s="12">
        <f t="shared" si="14"/>
        <v>4</v>
      </c>
    </row>
    <row r="85" spans="1:17" ht="24" customHeight="1">
      <c r="A85" s="205" t="s">
        <v>538</v>
      </c>
      <c r="B85" s="206"/>
      <c r="C85" s="125">
        <f>SUM(C82:C84)</f>
        <v>6</v>
      </c>
      <c r="D85" s="125">
        <f aca="true" t="shared" si="17" ref="D85:Q85">SUM(D82:D84)</f>
        <v>2</v>
      </c>
      <c r="E85" s="125">
        <f t="shared" si="17"/>
        <v>8</v>
      </c>
      <c r="F85" s="125">
        <f t="shared" si="17"/>
        <v>0</v>
      </c>
      <c r="G85" s="125">
        <f t="shared" si="17"/>
        <v>0</v>
      </c>
      <c r="H85" s="125">
        <f t="shared" si="17"/>
        <v>0</v>
      </c>
      <c r="I85" s="125">
        <f t="shared" si="17"/>
        <v>4</v>
      </c>
      <c r="J85" s="125">
        <f t="shared" si="17"/>
        <v>1</v>
      </c>
      <c r="K85" s="125">
        <f t="shared" si="17"/>
        <v>3</v>
      </c>
      <c r="L85" s="125">
        <f t="shared" si="17"/>
        <v>8</v>
      </c>
      <c r="M85" s="125">
        <f t="shared" si="17"/>
        <v>0</v>
      </c>
      <c r="N85" s="125">
        <f t="shared" si="17"/>
        <v>0</v>
      </c>
      <c r="O85" s="125">
        <f t="shared" si="17"/>
        <v>2</v>
      </c>
      <c r="P85" s="125">
        <f t="shared" si="17"/>
        <v>6</v>
      </c>
      <c r="Q85" s="125">
        <f t="shared" si="17"/>
        <v>8</v>
      </c>
    </row>
    <row r="86" spans="1:17" ht="24" customHeight="1">
      <c r="A86" s="200" t="s">
        <v>519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2"/>
    </row>
    <row r="87" spans="1:17" ht="24" customHeight="1">
      <c r="A87" s="12">
        <v>56</v>
      </c>
      <c r="B87" s="16" t="s">
        <v>508</v>
      </c>
      <c r="C87" s="12">
        <v>3</v>
      </c>
      <c r="D87" s="12">
        <v>0</v>
      </c>
      <c r="E87" s="12">
        <f t="shared" si="12"/>
        <v>3</v>
      </c>
      <c r="F87" s="3">
        <v>0</v>
      </c>
      <c r="G87" s="12">
        <v>1</v>
      </c>
      <c r="H87" s="12">
        <v>0</v>
      </c>
      <c r="I87" s="12">
        <v>0</v>
      </c>
      <c r="J87" s="12">
        <v>1</v>
      </c>
      <c r="K87" s="12">
        <v>1</v>
      </c>
      <c r="L87" s="12">
        <f t="shared" si="13"/>
        <v>3</v>
      </c>
      <c r="M87" s="12">
        <v>0</v>
      </c>
      <c r="N87" s="12">
        <v>1</v>
      </c>
      <c r="O87" s="12">
        <v>1</v>
      </c>
      <c r="P87" s="12">
        <v>1</v>
      </c>
      <c r="Q87" s="12">
        <f t="shared" si="14"/>
        <v>3</v>
      </c>
    </row>
    <row r="88" spans="1:17" ht="24" customHeight="1">
      <c r="A88" s="12">
        <v>57</v>
      </c>
      <c r="B88" s="16" t="s">
        <v>529</v>
      </c>
      <c r="C88" s="12">
        <v>1</v>
      </c>
      <c r="D88" s="12">
        <v>1</v>
      </c>
      <c r="E88" s="12">
        <f t="shared" si="12"/>
        <v>2</v>
      </c>
      <c r="F88" s="3">
        <v>0</v>
      </c>
      <c r="G88" s="12">
        <v>0</v>
      </c>
      <c r="H88" s="12">
        <v>0</v>
      </c>
      <c r="I88" s="12">
        <v>1</v>
      </c>
      <c r="J88" s="12">
        <v>1</v>
      </c>
      <c r="K88" s="12">
        <v>0</v>
      </c>
      <c r="L88" s="12">
        <f t="shared" si="13"/>
        <v>2</v>
      </c>
      <c r="M88" s="12">
        <v>0</v>
      </c>
      <c r="N88" s="12">
        <v>0</v>
      </c>
      <c r="O88" s="12">
        <v>1</v>
      </c>
      <c r="P88" s="12">
        <v>1</v>
      </c>
      <c r="Q88" s="12">
        <f t="shared" si="14"/>
        <v>2</v>
      </c>
    </row>
    <row r="89" spans="1:17" ht="24" customHeight="1">
      <c r="A89" s="198" t="s">
        <v>539</v>
      </c>
      <c r="B89" s="198"/>
      <c r="C89" s="126">
        <f>SUM(C87:C88)</f>
        <v>4</v>
      </c>
      <c r="D89" s="126">
        <f aca="true" t="shared" si="18" ref="D89:Q89">SUM(D87:D88)</f>
        <v>1</v>
      </c>
      <c r="E89" s="126">
        <f t="shared" si="18"/>
        <v>5</v>
      </c>
      <c r="F89" s="126">
        <f t="shared" si="18"/>
        <v>0</v>
      </c>
      <c r="G89" s="126">
        <f t="shared" si="18"/>
        <v>1</v>
      </c>
      <c r="H89" s="126">
        <f t="shared" si="18"/>
        <v>0</v>
      </c>
      <c r="I89" s="126">
        <f t="shared" si="18"/>
        <v>1</v>
      </c>
      <c r="J89" s="126">
        <f t="shared" si="18"/>
        <v>2</v>
      </c>
      <c r="K89" s="126">
        <f t="shared" si="18"/>
        <v>1</v>
      </c>
      <c r="L89" s="126">
        <f t="shared" si="18"/>
        <v>5</v>
      </c>
      <c r="M89" s="126">
        <f t="shared" si="18"/>
        <v>0</v>
      </c>
      <c r="N89" s="126">
        <f t="shared" si="18"/>
        <v>1</v>
      </c>
      <c r="O89" s="126">
        <f t="shared" si="18"/>
        <v>2</v>
      </c>
      <c r="P89" s="126">
        <f t="shared" si="18"/>
        <v>2</v>
      </c>
      <c r="Q89" s="126">
        <f t="shared" si="18"/>
        <v>5</v>
      </c>
    </row>
    <row r="90" spans="1:17" ht="24" customHeight="1">
      <c r="A90" s="198" t="s">
        <v>540</v>
      </c>
      <c r="B90" s="198"/>
      <c r="C90" s="162">
        <f aca="true" t="shared" si="19" ref="C90:Q90">SUM(C89+C85+C80+C77+C71+C64+C58+C52+C43+C38+C30+C22+C14)</f>
        <v>157</v>
      </c>
      <c r="D90" s="162">
        <f t="shared" si="19"/>
        <v>49</v>
      </c>
      <c r="E90" s="162">
        <f t="shared" si="19"/>
        <v>206</v>
      </c>
      <c r="F90" s="162">
        <f t="shared" si="19"/>
        <v>1</v>
      </c>
      <c r="G90" s="162">
        <f t="shared" si="19"/>
        <v>14</v>
      </c>
      <c r="H90" s="162">
        <f t="shared" si="19"/>
        <v>4</v>
      </c>
      <c r="I90" s="162">
        <f t="shared" si="19"/>
        <v>68</v>
      </c>
      <c r="J90" s="162">
        <f t="shared" si="19"/>
        <v>34</v>
      </c>
      <c r="K90" s="162">
        <f t="shared" si="19"/>
        <v>85</v>
      </c>
      <c r="L90" s="162">
        <f t="shared" si="19"/>
        <v>206</v>
      </c>
      <c r="M90" s="162">
        <f t="shared" si="19"/>
        <v>5</v>
      </c>
      <c r="N90" s="162">
        <f t="shared" si="19"/>
        <v>26</v>
      </c>
      <c r="O90" s="162">
        <f t="shared" si="19"/>
        <v>95</v>
      </c>
      <c r="P90" s="162">
        <f t="shared" si="19"/>
        <v>79</v>
      </c>
      <c r="Q90" s="162">
        <f t="shared" si="19"/>
        <v>205</v>
      </c>
    </row>
  </sheetData>
  <sheetProtection/>
  <mergeCells count="49">
    <mergeCell ref="A86:Q86"/>
    <mergeCell ref="A80:B80"/>
    <mergeCell ref="F4:L4"/>
    <mergeCell ref="M4:Q4"/>
    <mergeCell ref="L5:L6"/>
    <mergeCell ref="M5:M6"/>
    <mergeCell ref="O5:O6"/>
    <mergeCell ref="P5:P6"/>
    <mergeCell ref="H5:H6"/>
    <mergeCell ref="K5:K6"/>
    <mergeCell ref="A59:Q59"/>
    <mergeCell ref="A65:Q65"/>
    <mergeCell ref="A90:B90"/>
    <mergeCell ref="F5:F6"/>
    <mergeCell ref="G5:G6"/>
    <mergeCell ref="I5:I6"/>
    <mergeCell ref="A85:B85"/>
    <mergeCell ref="A89:B89"/>
    <mergeCell ref="A77:B77"/>
    <mergeCell ref="A81:Q81"/>
    <mergeCell ref="A44:Q44"/>
    <mergeCell ref="A53:Q53"/>
    <mergeCell ref="A38:B38"/>
    <mergeCell ref="A43:B43"/>
    <mergeCell ref="A72:Q72"/>
    <mergeCell ref="A78:Q78"/>
    <mergeCell ref="A52:B52"/>
    <mergeCell ref="A58:B58"/>
    <mergeCell ref="A64:B64"/>
    <mergeCell ref="A71:B71"/>
    <mergeCell ref="C5:C6"/>
    <mergeCell ref="A31:Q31"/>
    <mergeCell ref="A39:Q39"/>
    <mergeCell ref="A14:B14"/>
    <mergeCell ref="A22:B22"/>
    <mergeCell ref="A30:B30"/>
    <mergeCell ref="A15:Q15"/>
    <mergeCell ref="A23:Q23"/>
    <mergeCell ref="N5:N6"/>
    <mergeCell ref="D5:D6"/>
    <mergeCell ref="A7:Q7"/>
    <mergeCell ref="A1:Q1"/>
    <mergeCell ref="A2:Q2"/>
    <mergeCell ref="A4:A6"/>
    <mergeCell ref="B4:B6"/>
    <mergeCell ref="C4:D4"/>
    <mergeCell ref="E4:E6"/>
    <mergeCell ref="Q5:Q6"/>
    <mergeCell ref="J5:J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2011-08-25T07:34:07Z</cp:lastPrinted>
  <dcterms:created xsi:type="dcterms:W3CDTF">2011-08-06T14:14:25Z</dcterms:created>
  <dcterms:modified xsi:type="dcterms:W3CDTF">2011-12-08T03:55:20Z</dcterms:modified>
  <cp:category/>
  <cp:version/>
  <cp:contentType/>
  <cp:contentStatus/>
</cp:coreProperties>
</file>